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'Лист1'!$A$1:$M$132</definedName>
  </definedNames>
  <calcPr fullCalcOnLoad="1"/>
</workbook>
</file>

<file path=xl/sharedStrings.xml><?xml version="1.0" encoding="utf-8"?>
<sst xmlns="http://schemas.openxmlformats.org/spreadsheetml/2006/main" count="1135" uniqueCount="231">
  <si>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</si>
  <si>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</si>
  <si>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</si>
  <si>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</si>
  <si>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</si>
  <si>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</si>
  <si>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</si>
  <si>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</si>
  <si>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</si>
  <si>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</si>
  <si>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</si>
  <si>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</si>
  <si>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</si>
  <si>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</si>
  <si>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</si>
  <si>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</si>
  <si>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</si>
  <si>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</si>
  <si>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</si>
  <si>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</si>
  <si>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</si>
  <si>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</si>
  <si>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</si>
  <si>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</si>
  <si>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</si>
  <si>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</si>
  <si>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</si>
  <si>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</si>
  <si>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</si>
  <si>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</si>
  <si>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</si>
  <si>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</si>
  <si>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</si>
  <si>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</si>
  <si>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</si>
  <si>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</si>
  <si>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</si>
  <si>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</si>
  <si>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</si>
  <si>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</si>
  <si>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</si>
  <si>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</si>
  <si>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</si>
  <si>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</si>
  <si>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</si>
  <si>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</si>
  <si>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</si>
  <si>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</si>
  <si>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</si>
  <si>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</si>
  <si>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</si>
  <si>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</si>
  <si>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</si>
  <si>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</si>
  <si>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</si>
  <si>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</si>
  <si>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</si>
  <si>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</si>
  <si>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</si>
  <si>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</si>
  <si>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</si>
  <si>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</si>
  <si>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</si>
  <si>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</si>
  <si>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</si>
  <si>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</si>
  <si>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</si>
  <si>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</si>
  <si>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</si>
  <si>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</si>
  <si>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</si>
  <si>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</si>
  <si>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</si>
  <si>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</si>
  <si>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188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</si>
  <si>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</si>
  <si>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</si>
  <si>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</si>
  <si>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</si>
  <si>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</si>
  <si>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</si>
  <si>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</si>
  <si>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</si>
  <si>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</si>
  <si>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</si>
  <si>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</si>
  <si>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</si>
  <si>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</si>
  <si>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</si>
  <si>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</si>
  <si>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</si>
  <si>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</si>
  <si>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</si>
  <si>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</si>
  <si>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</si>
  <si>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</si>
  <si>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</si>
  <si>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</si>
  <si>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</si>
  <si>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</si>
  <si>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</si>
  <si>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</si>
  <si>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</si>
  <si>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</si>
  <si>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</si>
  <si>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</si>
  <si>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</si>
  <si>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</si>
  <si>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</si>
  <si>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</si>
  <si>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</si>
  <si>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</si>
  <si>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</si>
  <si>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</si>
  <si>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</si>
  <si>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</si>
  <si>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</si>
  <si>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</si>
  <si>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</si>
  <si>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</si>
  <si>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</si>
  <si>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</si>
  <si>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</si>
  <si>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</si>
  <si>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</si>
  <si>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</si>
  <si>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</si>
  <si>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</si>
  <si>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</si>
  <si>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</si>
  <si>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</si>
  <si>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</si>
  <si>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</si>
  <si>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</si>
  <si>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</si>
  <si>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</si>
  <si>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</si>
  <si>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0640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</si>
  <si>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</si>
  <si>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</si>
  <si>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7513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</si>
  <si>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</si>
  <si>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</si>
  <si>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</si>
  <si>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</si>
  <si>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</si>
  <si>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</si>
  <si>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</si>
  <si>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</si>
  <si>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</si>
  <si>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</si>
  <si>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7564</t>
  </si>
  <si>
    <t>7566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</si>
  <si>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</si>
  <si>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</si>
  <si>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</si>
  <si>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</si>
  <si>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</si>
  <si>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</si>
  <si>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</si>
  <si>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</si>
  <si>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35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</si>
  <si>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</si>
  <si>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</si>
  <si>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7408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</si>
  <si>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</si>
  <si>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</si>
  <si>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</si>
  <si>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</si>
  <si>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</si>
  <si>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</si>
  <si>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                 И Т О Г О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</si>
  <si>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</si>
  <si>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</si>
  <si>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</si>
  <si>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</si>
  <si>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бюджетной системы Российской Федерации</t>
  </si>
  <si>
    <t>161</t>
  </si>
  <si>
    <t>33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</si>
  <si>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</si>
  <si>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</si>
  <si>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</si>
  <si>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Прочие денежные взыскания (штрафы) за правонарушения в области дорожного движения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</si>
  <si>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</si>
  <si>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</si>
  <si>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</si>
  <si>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</si>
  <si>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</si>
  <si>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</si>
  <si>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</si>
  <si>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</si>
  <si>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</si>
  <si>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</si>
  <si>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</si>
  <si>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</si>
  <si>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</si>
  <si>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</si>
  <si>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</si>
  <si>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</si>
  <si>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</si>
  <si>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</si>
  <si>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</si>
  <si>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</si>
  <si>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</si>
  <si>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</si>
  <si>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</si>
  <si>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</si>
  <si>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</si>
  <si>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</si>
  <si>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</si>
  <si>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</si>
  <si>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</si>
  <si>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</si>
  <si>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</si>
  <si>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</si>
  <si>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</si>
  <si>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</si>
  <si>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</si>
  <si>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</si>
  <si>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</si>
  <si>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Дотации бюджетам муниципальных районов на поддержку мер по обеспечению сбалансированности бюджетов
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</si>
  <si>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</si>
  <si>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</si>
  <si>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код главного администратора
</t>
  </si>
  <si>
    <t>Доходы районного бюджета 2019год</t>
  </si>
  <si>
    <t>Доходы районного бюджета 2020год</t>
  </si>
  <si>
    <t>Доходы районного бюджета 2021год</t>
  </si>
  <si>
    <t xml:space="preserve">Приложение 4 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</si>
  <si>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</si>
  <si>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Доходы бюджета Пировского муниципального района на 2019 год и плановый период 2020-2021 годы</t>
  </si>
  <si>
    <t>от 13.12.2018г № 37-225р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</si>
</sst>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horizontal="justify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2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49" fontId="21" fillId="0" borderId="12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6"/>
  <sheetViews>
    <sheetView tabSelected="1" view="pageBreakPreview" zoomScale="115" zoomScaleNormal="90" zoomScaleSheetLayoutView="115" zoomScalePageLayoutView="0" workbookViewId="0" topLeftCell="A1">
      <pane xSplit="9" ySplit="8" topLeftCell="J9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6" sqref="J6:J7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003906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6.87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3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43" t="s">
        <v>227</v>
      </c>
      <c r="L1" s="44"/>
      <c r="M1" s="44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3" customFormat="1" ht="6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5" t="s">
        <v>228</v>
      </c>
      <c r="L2" s="46"/>
      <c r="M2" s="46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3" customFormat="1" ht="15.75" customHeight="1">
      <c r="A3" s="58" t="s">
        <v>230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3" customFormat="1" ht="15.75" customHeight="1">
      <c r="A4" s="49" t="s">
        <v>229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3" customFormat="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15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6" customFormat="1" ht="15" customHeight="1">
      <c r="A6" s="50" t="s">
        <v>6</v>
      </c>
      <c r="B6" s="55" t="s">
        <v>14</v>
      </c>
      <c r="C6" s="56"/>
      <c r="D6" s="56"/>
      <c r="E6" s="56"/>
      <c r="F6" s="56"/>
      <c r="G6" s="56"/>
      <c r="H6" s="56"/>
      <c r="I6" s="57"/>
      <c r="J6" s="53" t="s">
        <v>16</v>
      </c>
      <c r="K6" s="47" t="s">
        <v>224</v>
      </c>
      <c r="L6" s="47" t="s">
        <v>225</v>
      </c>
      <c r="M6" s="47" t="s">
        <v>226</v>
      </c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6" customFormat="1" ht="150" customHeight="1">
      <c r="A7" s="51"/>
      <c r="B7" s="42" t="s">
        <v>223</v>
      </c>
      <c r="C7" s="9" t="s">
        <v>0</v>
      </c>
      <c r="D7" s="9" t="s">
        <v>1</v>
      </c>
      <c r="E7" s="9" t="s">
        <v>2</v>
      </c>
      <c r="F7" s="9" t="s">
        <v>3</v>
      </c>
      <c r="G7" s="7" t="s">
        <v>7</v>
      </c>
      <c r="H7" s="7" t="s">
        <v>18</v>
      </c>
      <c r="I7" s="7" t="s">
        <v>17</v>
      </c>
      <c r="J7" s="54"/>
      <c r="K7" s="48"/>
      <c r="L7" s="48"/>
      <c r="M7" s="48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13" customFormat="1" ht="12.75">
      <c r="A8" s="10"/>
      <c r="B8" s="8" t="s">
        <v>4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5</v>
      </c>
      <c r="J8" s="11">
        <v>9</v>
      </c>
      <c r="K8" s="12">
        <v>10</v>
      </c>
      <c r="L8" s="12">
        <v>11</v>
      </c>
      <c r="M8" s="12">
        <v>12</v>
      </c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s="17" customFormat="1" ht="14.25" customHeight="1">
      <c r="A9" s="14">
        <v>1</v>
      </c>
      <c r="B9" s="15" t="s">
        <v>20</v>
      </c>
      <c r="C9" s="15" t="s">
        <v>4</v>
      </c>
      <c r="D9" s="15" t="s">
        <v>19</v>
      </c>
      <c r="E9" s="15" t="s">
        <v>19</v>
      </c>
      <c r="F9" s="15" t="s">
        <v>20</v>
      </c>
      <c r="G9" s="15" t="s">
        <v>19</v>
      </c>
      <c r="H9" s="15" t="s">
        <v>21</v>
      </c>
      <c r="I9" s="15" t="s">
        <v>20</v>
      </c>
      <c r="J9" s="16" t="s">
        <v>22</v>
      </c>
      <c r="K9" s="37">
        <f>K10+K17+K23+K28+K31+K42+K49+K54+K66</f>
        <v>29707.330000000005</v>
      </c>
      <c r="L9" s="37">
        <f>L10+L17+L23+L28+L31+L42+L49+L54+L66</f>
        <v>28177.999999999996</v>
      </c>
      <c r="M9" s="37">
        <f>M10+M17+M23+M28+M31+M42+M49+M54+M66</f>
        <v>25962.989999999998</v>
      </c>
      <c r="N9" s="27"/>
      <c r="O9" s="27"/>
      <c r="P9" s="27"/>
      <c r="Q9" s="27"/>
      <c r="R9" s="27"/>
      <c r="S9" s="26"/>
      <c r="T9" s="26"/>
      <c r="U9" s="26"/>
      <c r="V9" s="26"/>
      <c r="W9" s="27"/>
      <c r="X9" s="27"/>
      <c r="Y9" s="28"/>
      <c r="Z9" s="28"/>
      <c r="AA9" s="28"/>
      <c r="AB9" s="28"/>
      <c r="AC9" s="28"/>
      <c r="AD9" s="28"/>
      <c r="AE9" s="28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17" customFormat="1" ht="14.25" customHeight="1">
      <c r="A10" s="14">
        <v>2</v>
      </c>
      <c r="B10" s="15" t="s">
        <v>20</v>
      </c>
      <c r="C10" s="15" t="s">
        <v>4</v>
      </c>
      <c r="D10" s="15" t="s">
        <v>25</v>
      </c>
      <c r="E10" s="15" t="s">
        <v>19</v>
      </c>
      <c r="F10" s="15" t="s">
        <v>20</v>
      </c>
      <c r="G10" s="15" t="s">
        <v>19</v>
      </c>
      <c r="H10" s="15" t="s">
        <v>21</v>
      </c>
      <c r="I10" s="15" t="s">
        <v>20</v>
      </c>
      <c r="J10" s="16" t="s">
        <v>91</v>
      </c>
      <c r="K10" s="31">
        <f>K11+K13</f>
        <v>19353.460000000003</v>
      </c>
      <c r="L10" s="31">
        <f>L11+L13</f>
        <v>19890.44</v>
      </c>
      <c r="M10" s="31">
        <f>M11+M13</f>
        <v>20616.95</v>
      </c>
      <c r="N10" s="27"/>
      <c r="O10" s="27"/>
      <c r="P10" s="27"/>
      <c r="Q10" s="27"/>
      <c r="R10" s="27"/>
      <c r="S10" s="26"/>
      <c r="T10" s="26"/>
      <c r="U10" s="26"/>
      <c r="V10" s="27"/>
      <c r="W10" s="27"/>
      <c r="X10" s="27"/>
      <c r="Y10" s="27"/>
      <c r="Z10" s="27"/>
      <c r="AA10" s="27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14">
        <v>3</v>
      </c>
      <c r="B11" s="15" t="s">
        <v>73</v>
      </c>
      <c r="C11" s="15" t="s">
        <v>4</v>
      </c>
      <c r="D11" s="15" t="s">
        <v>25</v>
      </c>
      <c r="E11" s="15" t="s">
        <v>25</v>
      </c>
      <c r="F11" s="15" t="s">
        <v>20</v>
      </c>
      <c r="G11" s="15" t="s">
        <v>19</v>
      </c>
      <c r="H11" s="15" t="s">
        <v>21</v>
      </c>
      <c r="I11" s="15" t="s">
        <v>27</v>
      </c>
      <c r="J11" s="16" t="s">
        <v>92</v>
      </c>
      <c r="K11" s="31">
        <f>K12</f>
        <v>185.25</v>
      </c>
      <c r="L11" s="31">
        <f>L12</f>
        <v>193.43</v>
      </c>
      <c r="M11" s="31">
        <f>M12</f>
        <v>202.59</v>
      </c>
      <c r="N11" s="26"/>
      <c r="O11" s="26"/>
      <c r="P11" s="26"/>
      <c r="Q11" s="26"/>
      <c r="R11" s="26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27" customHeight="1">
      <c r="A12" s="14">
        <v>4</v>
      </c>
      <c r="B12" s="15" t="s">
        <v>73</v>
      </c>
      <c r="C12" s="15" t="s">
        <v>4</v>
      </c>
      <c r="D12" s="15" t="s">
        <v>25</v>
      </c>
      <c r="E12" s="15" t="s">
        <v>25</v>
      </c>
      <c r="F12" s="15" t="s">
        <v>62</v>
      </c>
      <c r="G12" s="15" t="s">
        <v>28</v>
      </c>
      <c r="H12" s="15" t="s">
        <v>21</v>
      </c>
      <c r="I12" s="15" t="s">
        <v>27</v>
      </c>
      <c r="J12" s="40" t="s">
        <v>93</v>
      </c>
      <c r="K12" s="31">
        <v>185.25</v>
      </c>
      <c r="L12" s="31">
        <v>193.43</v>
      </c>
      <c r="M12" s="31">
        <v>202.59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15" customHeight="1">
      <c r="A13" s="14">
        <v>5</v>
      </c>
      <c r="B13" s="15" t="s">
        <v>73</v>
      </c>
      <c r="C13" s="15" t="s">
        <v>4</v>
      </c>
      <c r="D13" s="15" t="s">
        <v>25</v>
      </c>
      <c r="E13" s="15" t="s">
        <v>28</v>
      </c>
      <c r="F13" s="15" t="s">
        <v>20</v>
      </c>
      <c r="G13" s="15" t="s">
        <v>25</v>
      </c>
      <c r="H13" s="15" t="s">
        <v>21</v>
      </c>
      <c r="I13" s="15" t="s">
        <v>27</v>
      </c>
      <c r="J13" s="16" t="s">
        <v>94</v>
      </c>
      <c r="K13" s="31">
        <f>K14+K15+K16</f>
        <v>19168.210000000003</v>
      </c>
      <c r="L13" s="31">
        <f>L14+L15+L16</f>
        <v>19697.01</v>
      </c>
      <c r="M13" s="31">
        <f>M14+M15+M16</f>
        <v>20414.36</v>
      </c>
      <c r="N13" s="27"/>
      <c r="O13" s="27"/>
      <c r="P13" s="27"/>
      <c r="Q13" s="27"/>
      <c r="R13" s="27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52.5" customHeight="1">
      <c r="A14" s="14">
        <v>6</v>
      </c>
      <c r="B14" s="15" t="s">
        <v>73</v>
      </c>
      <c r="C14" s="15" t="s">
        <v>4</v>
      </c>
      <c r="D14" s="15" t="s">
        <v>25</v>
      </c>
      <c r="E14" s="15" t="s">
        <v>28</v>
      </c>
      <c r="F14" s="15" t="s">
        <v>61</v>
      </c>
      <c r="G14" s="15" t="s">
        <v>25</v>
      </c>
      <c r="H14" s="15" t="s">
        <v>21</v>
      </c>
      <c r="I14" s="15" t="s">
        <v>27</v>
      </c>
      <c r="J14" s="40" t="s">
        <v>95</v>
      </c>
      <c r="K14" s="31">
        <v>18625.47</v>
      </c>
      <c r="L14" s="31">
        <v>19129.86</v>
      </c>
      <c r="M14" s="31">
        <v>19829.44</v>
      </c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27.75" customHeight="1">
      <c r="A15" s="14">
        <v>7</v>
      </c>
      <c r="B15" s="15" t="s">
        <v>73</v>
      </c>
      <c r="C15" s="15" t="s">
        <v>4</v>
      </c>
      <c r="D15" s="15" t="s">
        <v>25</v>
      </c>
      <c r="E15" s="15" t="s">
        <v>28</v>
      </c>
      <c r="F15" s="15" t="s">
        <v>37</v>
      </c>
      <c r="G15" s="15" t="s">
        <v>25</v>
      </c>
      <c r="H15" s="15" t="s">
        <v>21</v>
      </c>
      <c r="I15" s="15" t="s">
        <v>27</v>
      </c>
      <c r="J15" s="40" t="s">
        <v>96</v>
      </c>
      <c r="K15" s="31">
        <v>74</v>
      </c>
      <c r="L15" s="31">
        <v>76.85</v>
      </c>
      <c r="M15" s="31">
        <v>77.95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53.25" customHeight="1">
      <c r="A16" s="14">
        <v>8</v>
      </c>
      <c r="B16" s="15" t="s">
        <v>73</v>
      </c>
      <c r="C16" s="15" t="s">
        <v>4</v>
      </c>
      <c r="D16" s="15" t="s">
        <v>25</v>
      </c>
      <c r="E16" s="15" t="s">
        <v>28</v>
      </c>
      <c r="F16" s="15" t="s">
        <v>68</v>
      </c>
      <c r="G16" s="15" t="s">
        <v>25</v>
      </c>
      <c r="H16" s="15" t="s">
        <v>21</v>
      </c>
      <c r="I16" s="15" t="s">
        <v>27</v>
      </c>
      <c r="J16" s="40" t="s">
        <v>97</v>
      </c>
      <c r="K16" s="31">
        <v>468.74</v>
      </c>
      <c r="L16" s="31">
        <v>490.3</v>
      </c>
      <c r="M16" s="31">
        <v>506.97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27" customHeight="1">
      <c r="A17" s="14">
        <v>9</v>
      </c>
      <c r="B17" s="15" t="s">
        <v>20</v>
      </c>
      <c r="C17" s="15" t="s">
        <v>4</v>
      </c>
      <c r="D17" s="15" t="s">
        <v>24</v>
      </c>
      <c r="E17" s="15" t="s">
        <v>19</v>
      </c>
      <c r="F17" s="15" t="s">
        <v>20</v>
      </c>
      <c r="G17" s="15" t="s">
        <v>19</v>
      </c>
      <c r="H17" s="15" t="s">
        <v>21</v>
      </c>
      <c r="I17" s="15" t="s">
        <v>20</v>
      </c>
      <c r="J17" s="40" t="s">
        <v>23</v>
      </c>
      <c r="K17" s="31">
        <f>K18</f>
        <v>72.39999999999999</v>
      </c>
      <c r="L17" s="31">
        <f>L18</f>
        <v>77.3</v>
      </c>
      <c r="M17" s="31">
        <f>M18</f>
        <v>87.8</v>
      </c>
      <c r="N17" s="27"/>
      <c r="O17" s="27"/>
      <c r="P17" s="27"/>
      <c r="Q17" s="27"/>
      <c r="R17" s="27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6.25" customHeight="1">
      <c r="A18" s="14">
        <v>10</v>
      </c>
      <c r="B18" s="15" t="s">
        <v>64</v>
      </c>
      <c r="C18" s="15" t="s">
        <v>4</v>
      </c>
      <c r="D18" s="15" t="s">
        <v>24</v>
      </c>
      <c r="E18" s="15" t="s">
        <v>28</v>
      </c>
      <c r="F18" s="15" t="s">
        <v>20</v>
      </c>
      <c r="G18" s="15" t="s">
        <v>25</v>
      </c>
      <c r="H18" s="15" t="s">
        <v>21</v>
      </c>
      <c r="I18" s="15" t="s">
        <v>27</v>
      </c>
      <c r="J18" s="40" t="s">
        <v>26</v>
      </c>
      <c r="K18" s="31">
        <f>K19+K20+K21+K22</f>
        <v>72.39999999999999</v>
      </c>
      <c r="L18" s="31">
        <f>L19+L20+L21+L22</f>
        <v>77.3</v>
      </c>
      <c r="M18" s="31">
        <f>M19+M20+M21+M22</f>
        <v>87.8</v>
      </c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40.5" customHeight="1">
      <c r="A19" s="14">
        <v>11</v>
      </c>
      <c r="B19" s="15" t="s">
        <v>64</v>
      </c>
      <c r="C19" s="15" t="s">
        <v>4</v>
      </c>
      <c r="D19" s="15" t="s">
        <v>24</v>
      </c>
      <c r="E19" s="15" t="s">
        <v>28</v>
      </c>
      <c r="F19" s="15" t="s">
        <v>86</v>
      </c>
      <c r="G19" s="15" t="s">
        <v>25</v>
      </c>
      <c r="H19" s="15" t="s">
        <v>21</v>
      </c>
      <c r="I19" s="15" t="s">
        <v>27</v>
      </c>
      <c r="J19" s="40" t="s">
        <v>85</v>
      </c>
      <c r="K19" s="31">
        <v>26.2</v>
      </c>
      <c r="L19" s="31">
        <v>28</v>
      </c>
      <c r="M19" s="31">
        <v>31.8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53.25" customHeight="1">
      <c r="A20" s="14">
        <v>12</v>
      </c>
      <c r="B20" s="15" t="s">
        <v>64</v>
      </c>
      <c r="C20" s="15" t="s">
        <v>4</v>
      </c>
      <c r="D20" s="15" t="s">
        <v>24</v>
      </c>
      <c r="E20" s="15" t="s">
        <v>28</v>
      </c>
      <c r="F20" s="15" t="s">
        <v>88</v>
      </c>
      <c r="G20" s="15" t="s">
        <v>25</v>
      </c>
      <c r="H20" s="15" t="s">
        <v>21</v>
      </c>
      <c r="I20" s="15" t="s">
        <v>27</v>
      </c>
      <c r="J20" s="40" t="s">
        <v>87</v>
      </c>
      <c r="K20" s="31">
        <v>0.2</v>
      </c>
      <c r="L20" s="31">
        <v>0.2</v>
      </c>
      <c r="M20" s="31">
        <v>0.2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42.75" customHeight="1">
      <c r="A21" s="14">
        <v>13</v>
      </c>
      <c r="B21" s="15" t="s">
        <v>64</v>
      </c>
      <c r="C21" s="15" t="s">
        <v>4</v>
      </c>
      <c r="D21" s="15" t="s">
        <v>24</v>
      </c>
      <c r="E21" s="15" t="s">
        <v>28</v>
      </c>
      <c r="F21" s="15" t="s">
        <v>75</v>
      </c>
      <c r="G21" s="15" t="s">
        <v>25</v>
      </c>
      <c r="H21" s="15" t="s">
        <v>21</v>
      </c>
      <c r="I21" s="15" t="s">
        <v>27</v>
      </c>
      <c r="J21" s="40" t="s">
        <v>89</v>
      </c>
      <c r="K21" s="31">
        <v>50.8</v>
      </c>
      <c r="L21" s="31">
        <v>54.3</v>
      </c>
      <c r="M21" s="31">
        <v>61.6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42.75" customHeight="1">
      <c r="A22" s="14">
        <v>14</v>
      </c>
      <c r="B22" s="15" t="s">
        <v>64</v>
      </c>
      <c r="C22" s="15" t="s">
        <v>4</v>
      </c>
      <c r="D22" s="15" t="s">
        <v>24</v>
      </c>
      <c r="E22" s="15" t="s">
        <v>28</v>
      </c>
      <c r="F22" s="15" t="s">
        <v>60</v>
      </c>
      <c r="G22" s="15" t="s">
        <v>25</v>
      </c>
      <c r="H22" s="15" t="s">
        <v>21</v>
      </c>
      <c r="I22" s="15" t="s">
        <v>27</v>
      </c>
      <c r="J22" s="40" t="s">
        <v>90</v>
      </c>
      <c r="K22" s="31">
        <v>-4.8</v>
      </c>
      <c r="L22" s="31">
        <v>-5.2</v>
      </c>
      <c r="M22" s="31">
        <v>-5.8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15" customHeight="1">
      <c r="A23" s="14">
        <v>15</v>
      </c>
      <c r="B23" s="15" t="s">
        <v>73</v>
      </c>
      <c r="C23" s="15" t="s">
        <v>4</v>
      </c>
      <c r="D23" s="15" t="s">
        <v>36</v>
      </c>
      <c r="E23" s="15" t="s">
        <v>19</v>
      </c>
      <c r="F23" s="15" t="s">
        <v>20</v>
      </c>
      <c r="G23" s="15" t="s">
        <v>19</v>
      </c>
      <c r="H23" s="15" t="s">
        <v>21</v>
      </c>
      <c r="I23" s="15" t="s">
        <v>20</v>
      </c>
      <c r="J23" s="16" t="s">
        <v>98</v>
      </c>
      <c r="K23" s="31">
        <f>K24+K26</f>
        <v>4028.15</v>
      </c>
      <c r="L23" s="31">
        <f>L24+L26</f>
        <v>4248.41</v>
      </c>
      <c r="M23" s="31">
        <f>M24+M26</f>
        <v>1226.3899999999999</v>
      </c>
      <c r="N23" s="27"/>
      <c r="O23" s="27"/>
      <c r="P23" s="27"/>
      <c r="Q23" s="27"/>
      <c r="R23" s="27"/>
      <c r="S23" s="26"/>
      <c r="T23" s="26"/>
      <c r="U23" s="26"/>
      <c r="V23" s="26"/>
      <c r="W23" s="27"/>
      <c r="X23" s="27"/>
      <c r="Y23" s="28"/>
      <c r="Z23" s="28"/>
      <c r="AA23" s="28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15" customHeight="1">
      <c r="A24" s="14">
        <v>16</v>
      </c>
      <c r="B24" s="15" t="s">
        <v>73</v>
      </c>
      <c r="C24" s="15" t="s">
        <v>4</v>
      </c>
      <c r="D24" s="15" t="s">
        <v>36</v>
      </c>
      <c r="E24" s="15" t="s">
        <v>28</v>
      </c>
      <c r="F24" s="15" t="s">
        <v>20</v>
      </c>
      <c r="G24" s="15" t="s">
        <v>28</v>
      </c>
      <c r="H24" s="15" t="s">
        <v>21</v>
      </c>
      <c r="I24" s="15" t="s">
        <v>27</v>
      </c>
      <c r="J24" s="16" t="s">
        <v>101</v>
      </c>
      <c r="K24" s="31">
        <f>K25</f>
        <v>3860.77</v>
      </c>
      <c r="L24" s="31">
        <f>L25</f>
        <v>4073.82</v>
      </c>
      <c r="M24" s="31">
        <f>M25</f>
        <v>1044.11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8"/>
      <c r="Z24" s="28"/>
      <c r="AA24" s="28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18.75" customHeight="1">
      <c r="A25" s="14">
        <v>17</v>
      </c>
      <c r="B25" s="15" t="s">
        <v>73</v>
      </c>
      <c r="C25" s="15" t="s">
        <v>4</v>
      </c>
      <c r="D25" s="15" t="s">
        <v>36</v>
      </c>
      <c r="E25" s="15" t="s">
        <v>28</v>
      </c>
      <c r="F25" s="15" t="s">
        <v>61</v>
      </c>
      <c r="G25" s="15" t="s">
        <v>28</v>
      </c>
      <c r="H25" s="15" t="s">
        <v>21</v>
      </c>
      <c r="I25" s="15" t="s">
        <v>27</v>
      </c>
      <c r="J25" s="16" t="s">
        <v>101</v>
      </c>
      <c r="K25" s="31">
        <v>3860.77</v>
      </c>
      <c r="L25" s="31">
        <v>4073.82</v>
      </c>
      <c r="M25" s="31">
        <v>1044.11</v>
      </c>
      <c r="N25" s="27"/>
      <c r="O25" s="27"/>
      <c r="P25" s="27"/>
      <c r="Q25" s="27"/>
      <c r="R25" s="27"/>
      <c r="S25" s="26"/>
      <c r="T25" s="26"/>
      <c r="U25" s="26"/>
      <c r="V25" s="26"/>
      <c r="W25" s="27"/>
      <c r="X25" s="27"/>
      <c r="Y25" s="28"/>
      <c r="Z25" s="28"/>
      <c r="AA25" s="28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14.25" customHeight="1">
      <c r="A26" s="14">
        <v>18</v>
      </c>
      <c r="B26" s="15" t="s">
        <v>73</v>
      </c>
      <c r="C26" s="15" t="s">
        <v>4</v>
      </c>
      <c r="D26" s="15" t="s">
        <v>36</v>
      </c>
      <c r="E26" s="15" t="s">
        <v>24</v>
      </c>
      <c r="F26" s="15" t="s">
        <v>20</v>
      </c>
      <c r="G26" s="15" t="s">
        <v>25</v>
      </c>
      <c r="H26" s="15" t="s">
        <v>21</v>
      </c>
      <c r="I26" s="15" t="s">
        <v>27</v>
      </c>
      <c r="J26" s="16" t="s">
        <v>99</v>
      </c>
      <c r="K26" s="31">
        <f>K27</f>
        <v>167.38</v>
      </c>
      <c r="L26" s="31">
        <f>L27</f>
        <v>174.59</v>
      </c>
      <c r="M26" s="31">
        <f>M27</f>
        <v>182.28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8"/>
      <c r="Z26" s="28"/>
      <c r="AA26" s="28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14.25" customHeight="1">
      <c r="A27" s="14">
        <v>19</v>
      </c>
      <c r="B27" s="15" t="s">
        <v>73</v>
      </c>
      <c r="C27" s="15" t="s">
        <v>4</v>
      </c>
      <c r="D27" s="15" t="s">
        <v>36</v>
      </c>
      <c r="E27" s="15" t="s">
        <v>24</v>
      </c>
      <c r="F27" s="15" t="s">
        <v>61</v>
      </c>
      <c r="G27" s="15" t="s">
        <v>25</v>
      </c>
      <c r="H27" s="15" t="s">
        <v>21</v>
      </c>
      <c r="I27" s="15" t="s">
        <v>27</v>
      </c>
      <c r="J27" s="16" t="s">
        <v>99</v>
      </c>
      <c r="K27" s="31">
        <v>167.38</v>
      </c>
      <c r="L27" s="31">
        <v>174.59</v>
      </c>
      <c r="M27" s="31">
        <v>182.28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8"/>
      <c r="Z27" s="28"/>
      <c r="AA27" s="28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.75" customHeight="1">
      <c r="A28" s="14">
        <v>20</v>
      </c>
      <c r="B28" s="15" t="s">
        <v>20</v>
      </c>
      <c r="C28" s="15" t="s">
        <v>4</v>
      </c>
      <c r="D28" s="15" t="s">
        <v>30</v>
      </c>
      <c r="E28" s="15" t="s">
        <v>19</v>
      </c>
      <c r="F28" s="15" t="s">
        <v>20</v>
      </c>
      <c r="G28" s="15" t="s">
        <v>19</v>
      </c>
      <c r="H28" s="15" t="s">
        <v>21</v>
      </c>
      <c r="I28" s="15" t="s">
        <v>20</v>
      </c>
      <c r="J28" s="16" t="s">
        <v>29</v>
      </c>
      <c r="K28" s="31">
        <f>K29</f>
        <v>644</v>
      </c>
      <c r="L28" s="31">
        <f>L29</f>
        <v>644</v>
      </c>
      <c r="M28" s="31">
        <f aca="true" t="shared" si="0" ref="K28:M29">M29</f>
        <v>644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24.75" customHeight="1">
      <c r="A29" s="14">
        <v>21</v>
      </c>
      <c r="B29" s="15" t="s">
        <v>73</v>
      </c>
      <c r="C29" s="15" t="s">
        <v>4</v>
      </c>
      <c r="D29" s="15" t="s">
        <v>30</v>
      </c>
      <c r="E29" s="15" t="s">
        <v>24</v>
      </c>
      <c r="F29" s="15" t="s">
        <v>20</v>
      </c>
      <c r="G29" s="15" t="s">
        <v>25</v>
      </c>
      <c r="H29" s="15" t="s">
        <v>21</v>
      </c>
      <c r="I29" s="15" t="s">
        <v>27</v>
      </c>
      <c r="J29" s="40" t="s">
        <v>102</v>
      </c>
      <c r="K29" s="31">
        <f t="shared" si="0"/>
        <v>644</v>
      </c>
      <c r="L29" s="31">
        <f t="shared" si="0"/>
        <v>644</v>
      </c>
      <c r="M29" s="31">
        <f t="shared" si="0"/>
        <v>644</v>
      </c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6.25" customHeight="1">
      <c r="A30" s="14">
        <v>22</v>
      </c>
      <c r="B30" s="15" t="s">
        <v>73</v>
      </c>
      <c r="C30" s="15" t="s">
        <v>4</v>
      </c>
      <c r="D30" s="15" t="s">
        <v>30</v>
      </c>
      <c r="E30" s="15" t="s">
        <v>24</v>
      </c>
      <c r="F30" s="15" t="s">
        <v>61</v>
      </c>
      <c r="G30" s="15" t="s">
        <v>25</v>
      </c>
      <c r="H30" s="15" t="s">
        <v>21</v>
      </c>
      <c r="I30" s="15" t="s">
        <v>27</v>
      </c>
      <c r="J30" s="40" t="s">
        <v>103</v>
      </c>
      <c r="K30" s="31">
        <v>644</v>
      </c>
      <c r="L30" s="31">
        <v>644</v>
      </c>
      <c r="M30" s="31">
        <v>644</v>
      </c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7.75" customHeight="1">
      <c r="A31" s="14">
        <v>23</v>
      </c>
      <c r="B31" s="15" t="s">
        <v>20</v>
      </c>
      <c r="C31" s="15" t="s">
        <v>4</v>
      </c>
      <c r="D31" s="15" t="s">
        <v>33</v>
      </c>
      <c r="E31" s="15" t="s">
        <v>19</v>
      </c>
      <c r="F31" s="15" t="s">
        <v>20</v>
      </c>
      <c r="G31" s="15" t="s">
        <v>19</v>
      </c>
      <c r="H31" s="15" t="s">
        <v>21</v>
      </c>
      <c r="I31" s="15" t="s">
        <v>20</v>
      </c>
      <c r="J31" s="16" t="s">
        <v>32</v>
      </c>
      <c r="K31" s="37">
        <f>K32</f>
        <v>2132</v>
      </c>
      <c r="L31" s="37">
        <f>L32</f>
        <v>2192</v>
      </c>
      <c r="M31" s="37">
        <f>M32</f>
        <v>2252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53.25" customHeight="1">
      <c r="A32" s="14">
        <v>24</v>
      </c>
      <c r="B32" s="15" t="s">
        <v>20</v>
      </c>
      <c r="C32" s="15" t="s">
        <v>4</v>
      </c>
      <c r="D32" s="15" t="s">
        <v>33</v>
      </c>
      <c r="E32" s="15" t="s">
        <v>36</v>
      </c>
      <c r="F32" s="15" t="s">
        <v>20</v>
      </c>
      <c r="G32" s="15" t="s">
        <v>19</v>
      </c>
      <c r="H32" s="15" t="s">
        <v>21</v>
      </c>
      <c r="I32" s="15" t="s">
        <v>34</v>
      </c>
      <c r="J32" s="40" t="s">
        <v>186</v>
      </c>
      <c r="K32" s="37">
        <f>K33+K36+K39</f>
        <v>2132</v>
      </c>
      <c r="L32" s="37">
        <f>L33+L36+L39</f>
        <v>2192</v>
      </c>
      <c r="M32" s="37">
        <f>M33+M36+M39</f>
        <v>2252</v>
      </c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38.25" customHeight="1">
      <c r="A33" s="14">
        <v>25</v>
      </c>
      <c r="B33" s="15" t="s">
        <v>20</v>
      </c>
      <c r="C33" s="15" t="s">
        <v>4</v>
      </c>
      <c r="D33" s="15" t="s">
        <v>33</v>
      </c>
      <c r="E33" s="15" t="s">
        <v>36</v>
      </c>
      <c r="F33" s="15" t="s">
        <v>61</v>
      </c>
      <c r="G33" s="15" t="s">
        <v>19</v>
      </c>
      <c r="H33" s="15" t="s">
        <v>21</v>
      </c>
      <c r="I33" s="15" t="s">
        <v>34</v>
      </c>
      <c r="J33" s="40" t="s">
        <v>185</v>
      </c>
      <c r="K33" s="37">
        <f aca="true" t="shared" si="1" ref="K33:M34">K34</f>
        <v>1450</v>
      </c>
      <c r="L33" s="37">
        <f t="shared" si="1"/>
        <v>1500</v>
      </c>
      <c r="M33" s="37">
        <f t="shared" si="1"/>
        <v>1550</v>
      </c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51.75" customHeight="1">
      <c r="A34" s="14">
        <v>26</v>
      </c>
      <c r="B34" s="15" t="s">
        <v>20</v>
      </c>
      <c r="C34" s="15" t="s">
        <v>4</v>
      </c>
      <c r="D34" s="15" t="s">
        <v>33</v>
      </c>
      <c r="E34" s="15" t="s">
        <v>36</v>
      </c>
      <c r="F34" s="15" t="s">
        <v>65</v>
      </c>
      <c r="G34" s="15" t="s">
        <v>36</v>
      </c>
      <c r="H34" s="15" t="s">
        <v>21</v>
      </c>
      <c r="I34" s="15" t="s">
        <v>34</v>
      </c>
      <c r="J34" s="40" t="s">
        <v>183</v>
      </c>
      <c r="K34" s="37">
        <f t="shared" si="1"/>
        <v>1450</v>
      </c>
      <c r="L34" s="37">
        <f t="shared" si="1"/>
        <v>1500</v>
      </c>
      <c r="M34" s="37">
        <f t="shared" si="1"/>
        <v>1550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53.25" customHeight="1">
      <c r="A35" s="14">
        <v>27</v>
      </c>
      <c r="B35" s="15" t="s">
        <v>105</v>
      </c>
      <c r="C35" s="15" t="s">
        <v>4</v>
      </c>
      <c r="D35" s="15" t="s">
        <v>33</v>
      </c>
      <c r="E35" s="15" t="s">
        <v>36</v>
      </c>
      <c r="F35" s="15" t="s">
        <v>65</v>
      </c>
      <c r="G35" s="15" t="s">
        <v>36</v>
      </c>
      <c r="H35" s="15" t="s">
        <v>21</v>
      </c>
      <c r="I35" s="15" t="s">
        <v>34</v>
      </c>
      <c r="J35" s="40" t="s">
        <v>184</v>
      </c>
      <c r="K35" s="31">
        <v>1450</v>
      </c>
      <c r="L35" s="31">
        <v>1500</v>
      </c>
      <c r="M35" s="31">
        <v>1550</v>
      </c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53.25" customHeight="1">
      <c r="A36" s="14">
        <v>28</v>
      </c>
      <c r="B36" s="15" t="s">
        <v>20</v>
      </c>
      <c r="C36" s="15" t="s">
        <v>4</v>
      </c>
      <c r="D36" s="15" t="s">
        <v>33</v>
      </c>
      <c r="E36" s="15" t="s">
        <v>36</v>
      </c>
      <c r="F36" s="15" t="s">
        <v>35</v>
      </c>
      <c r="G36" s="15" t="s">
        <v>19</v>
      </c>
      <c r="H36" s="15" t="s">
        <v>21</v>
      </c>
      <c r="I36" s="15" t="s">
        <v>34</v>
      </c>
      <c r="J36" s="40" t="s">
        <v>187</v>
      </c>
      <c r="K36" s="37">
        <f aca="true" t="shared" si="2" ref="K36:M37">K37</f>
        <v>180</v>
      </c>
      <c r="L36" s="37">
        <f t="shared" si="2"/>
        <v>190</v>
      </c>
      <c r="M36" s="37">
        <f t="shared" si="2"/>
        <v>200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53.25" customHeight="1">
      <c r="A37" s="14">
        <v>29</v>
      </c>
      <c r="B37" s="15" t="s">
        <v>20</v>
      </c>
      <c r="C37" s="15" t="s">
        <v>4</v>
      </c>
      <c r="D37" s="15" t="s">
        <v>33</v>
      </c>
      <c r="E37" s="15" t="s">
        <v>36</v>
      </c>
      <c r="F37" s="15" t="s">
        <v>77</v>
      </c>
      <c r="G37" s="15" t="s">
        <v>36</v>
      </c>
      <c r="H37" s="15" t="s">
        <v>21</v>
      </c>
      <c r="I37" s="15" t="s">
        <v>34</v>
      </c>
      <c r="J37" s="40" t="s">
        <v>188</v>
      </c>
      <c r="K37" s="37">
        <f t="shared" si="2"/>
        <v>180</v>
      </c>
      <c r="L37" s="37">
        <f t="shared" si="2"/>
        <v>190</v>
      </c>
      <c r="M37" s="37">
        <f t="shared" si="2"/>
        <v>200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53.25" customHeight="1">
      <c r="A38" s="14">
        <v>30</v>
      </c>
      <c r="B38" s="15" t="s">
        <v>105</v>
      </c>
      <c r="C38" s="15" t="s">
        <v>4</v>
      </c>
      <c r="D38" s="15" t="s">
        <v>33</v>
      </c>
      <c r="E38" s="15" t="s">
        <v>36</v>
      </c>
      <c r="F38" s="15" t="s">
        <v>77</v>
      </c>
      <c r="G38" s="15" t="s">
        <v>36</v>
      </c>
      <c r="H38" s="15" t="s">
        <v>21</v>
      </c>
      <c r="I38" s="15" t="s">
        <v>34</v>
      </c>
      <c r="J38" s="40" t="s">
        <v>107</v>
      </c>
      <c r="K38" s="31">
        <v>180</v>
      </c>
      <c r="L38" s="31">
        <v>190</v>
      </c>
      <c r="M38" s="31">
        <v>200</v>
      </c>
      <c r="N38" s="27"/>
      <c r="O38" s="27"/>
      <c r="P38" s="27"/>
      <c r="Q38" s="27"/>
      <c r="R38" s="27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8.5" customHeight="1">
      <c r="A39" s="14">
        <v>31</v>
      </c>
      <c r="B39" s="15" t="s">
        <v>20</v>
      </c>
      <c r="C39" s="15" t="s">
        <v>4</v>
      </c>
      <c r="D39" s="15" t="s">
        <v>33</v>
      </c>
      <c r="E39" s="15" t="s">
        <v>36</v>
      </c>
      <c r="F39" s="15" t="s">
        <v>67</v>
      </c>
      <c r="G39" s="15" t="s">
        <v>19</v>
      </c>
      <c r="H39" s="15" t="s">
        <v>21</v>
      </c>
      <c r="I39" s="15" t="s">
        <v>34</v>
      </c>
      <c r="J39" s="16" t="s">
        <v>189</v>
      </c>
      <c r="K39" s="37">
        <f aca="true" t="shared" si="3" ref="K39:M40">K40</f>
        <v>502</v>
      </c>
      <c r="L39" s="37">
        <f t="shared" si="3"/>
        <v>502</v>
      </c>
      <c r="M39" s="37">
        <f t="shared" si="3"/>
        <v>502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28.5" customHeight="1">
      <c r="A40" s="14">
        <v>32</v>
      </c>
      <c r="B40" s="15" t="s">
        <v>20</v>
      </c>
      <c r="C40" s="15" t="s">
        <v>4</v>
      </c>
      <c r="D40" s="15" t="s">
        <v>33</v>
      </c>
      <c r="E40" s="15" t="s">
        <v>36</v>
      </c>
      <c r="F40" s="15" t="s">
        <v>66</v>
      </c>
      <c r="G40" s="15" t="s">
        <v>36</v>
      </c>
      <c r="H40" s="15" t="s">
        <v>21</v>
      </c>
      <c r="I40" s="15" t="s">
        <v>34</v>
      </c>
      <c r="J40" s="16" t="s">
        <v>190</v>
      </c>
      <c r="K40" s="37">
        <f t="shared" si="3"/>
        <v>502</v>
      </c>
      <c r="L40" s="37">
        <f t="shared" si="3"/>
        <v>502</v>
      </c>
      <c r="M40" s="37">
        <f t="shared" si="3"/>
        <v>502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8.5" customHeight="1">
      <c r="A41" s="14">
        <v>33</v>
      </c>
      <c r="B41" s="15" t="s">
        <v>105</v>
      </c>
      <c r="C41" s="15" t="s">
        <v>4</v>
      </c>
      <c r="D41" s="15" t="s">
        <v>33</v>
      </c>
      <c r="E41" s="15" t="s">
        <v>36</v>
      </c>
      <c r="F41" s="15" t="s">
        <v>66</v>
      </c>
      <c r="G41" s="15" t="s">
        <v>36</v>
      </c>
      <c r="H41" s="15" t="s">
        <v>21</v>
      </c>
      <c r="I41" s="15" t="s">
        <v>34</v>
      </c>
      <c r="J41" s="16" t="s">
        <v>108</v>
      </c>
      <c r="K41" s="31">
        <v>502</v>
      </c>
      <c r="L41" s="31">
        <v>502</v>
      </c>
      <c r="M41" s="31">
        <v>502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13.5" customHeight="1">
      <c r="A42" s="14">
        <v>34</v>
      </c>
      <c r="B42" s="15" t="s">
        <v>20</v>
      </c>
      <c r="C42" s="15" t="s">
        <v>4</v>
      </c>
      <c r="D42" s="15" t="s">
        <v>39</v>
      </c>
      <c r="E42" s="15" t="s">
        <v>19</v>
      </c>
      <c r="F42" s="15" t="s">
        <v>20</v>
      </c>
      <c r="G42" s="15" t="s">
        <v>19</v>
      </c>
      <c r="H42" s="15" t="s">
        <v>21</v>
      </c>
      <c r="I42" s="15" t="s">
        <v>20</v>
      </c>
      <c r="J42" s="16" t="s">
        <v>38</v>
      </c>
      <c r="K42" s="31">
        <f>K43</f>
        <v>169.82</v>
      </c>
      <c r="L42" s="31">
        <f>L43</f>
        <v>170.85</v>
      </c>
      <c r="M42" s="31">
        <f>M43</f>
        <v>170.85</v>
      </c>
      <c r="N42" s="27"/>
      <c r="O42" s="27"/>
      <c r="P42" s="27"/>
      <c r="Q42" s="27"/>
      <c r="R42" s="27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" customHeight="1">
      <c r="A43" s="14">
        <v>35</v>
      </c>
      <c r="B43" s="15" t="s">
        <v>81</v>
      </c>
      <c r="C43" s="15" t="s">
        <v>4</v>
      </c>
      <c r="D43" s="15" t="s">
        <v>39</v>
      </c>
      <c r="E43" s="15" t="s">
        <v>25</v>
      </c>
      <c r="F43" s="15" t="s">
        <v>20</v>
      </c>
      <c r="G43" s="15" t="s">
        <v>25</v>
      </c>
      <c r="H43" s="15" t="s">
        <v>21</v>
      </c>
      <c r="I43" s="15" t="s">
        <v>34</v>
      </c>
      <c r="J43" s="40" t="s">
        <v>80</v>
      </c>
      <c r="K43" s="31">
        <f>K44+K45+K46</f>
        <v>169.82</v>
      </c>
      <c r="L43" s="31">
        <f>L44+L45+L46</f>
        <v>170.85</v>
      </c>
      <c r="M43" s="31">
        <f>M44+M45+M46</f>
        <v>170.85</v>
      </c>
      <c r="N43" s="27"/>
      <c r="O43" s="27"/>
      <c r="P43" s="27"/>
      <c r="Q43" s="27"/>
      <c r="R43" s="27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27" customHeight="1">
      <c r="A44" s="14">
        <v>36</v>
      </c>
      <c r="B44" s="15" t="s">
        <v>81</v>
      </c>
      <c r="C44" s="15" t="s">
        <v>4</v>
      </c>
      <c r="D44" s="15" t="s">
        <v>39</v>
      </c>
      <c r="E44" s="15" t="s">
        <v>25</v>
      </c>
      <c r="F44" s="15" t="s">
        <v>61</v>
      </c>
      <c r="G44" s="15" t="s">
        <v>25</v>
      </c>
      <c r="H44" s="15" t="s">
        <v>21</v>
      </c>
      <c r="I44" s="15" t="s">
        <v>34</v>
      </c>
      <c r="J44" s="40" t="s">
        <v>82</v>
      </c>
      <c r="K44" s="31">
        <v>9.11</v>
      </c>
      <c r="L44" s="31">
        <v>9.11</v>
      </c>
      <c r="M44" s="31">
        <v>9.11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27" customHeight="1">
      <c r="A45" s="14">
        <v>37</v>
      </c>
      <c r="B45" s="15" t="s">
        <v>81</v>
      </c>
      <c r="C45" s="15" t="s">
        <v>4</v>
      </c>
      <c r="D45" s="15" t="s">
        <v>39</v>
      </c>
      <c r="E45" s="15" t="s">
        <v>25</v>
      </c>
      <c r="F45" s="15" t="s">
        <v>37</v>
      </c>
      <c r="G45" s="15" t="s">
        <v>25</v>
      </c>
      <c r="H45" s="15" t="s">
        <v>21</v>
      </c>
      <c r="I45" s="15" t="s">
        <v>34</v>
      </c>
      <c r="J45" s="40" t="s">
        <v>83</v>
      </c>
      <c r="K45" s="31">
        <v>0.3</v>
      </c>
      <c r="L45" s="31">
        <v>0.3</v>
      </c>
      <c r="M45" s="31">
        <v>0.3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27" customHeight="1">
      <c r="A46" s="14">
        <v>38</v>
      </c>
      <c r="B46" s="15" t="s">
        <v>81</v>
      </c>
      <c r="C46" s="15" t="s">
        <v>4</v>
      </c>
      <c r="D46" s="15" t="s">
        <v>39</v>
      </c>
      <c r="E46" s="15" t="s">
        <v>25</v>
      </c>
      <c r="F46" s="15" t="s">
        <v>68</v>
      </c>
      <c r="G46" s="15" t="s">
        <v>25</v>
      </c>
      <c r="H46" s="15" t="s">
        <v>21</v>
      </c>
      <c r="I46" s="15" t="s">
        <v>34</v>
      </c>
      <c r="J46" s="40" t="s">
        <v>84</v>
      </c>
      <c r="K46" s="37">
        <f>K47+K48</f>
        <v>160.41</v>
      </c>
      <c r="L46" s="37">
        <f>L47+L48</f>
        <v>161.44</v>
      </c>
      <c r="M46" s="37">
        <f>M47+M48</f>
        <v>161.44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27" customHeight="1">
      <c r="A47" s="14">
        <v>39</v>
      </c>
      <c r="B47" s="15" t="s">
        <v>81</v>
      </c>
      <c r="C47" s="15" t="s">
        <v>4</v>
      </c>
      <c r="D47" s="15" t="s">
        <v>39</v>
      </c>
      <c r="E47" s="15" t="s">
        <v>25</v>
      </c>
      <c r="F47" s="15" t="s">
        <v>201</v>
      </c>
      <c r="G47" s="15" t="s">
        <v>25</v>
      </c>
      <c r="H47" s="15" t="s">
        <v>21</v>
      </c>
      <c r="I47" s="15" t="s">
        <v>34</v>
      </c>
      <c r="J47" s="40" t="s">
        <v>203</v>
      </c>
      <c r="K47" s="31">
        <v>159.32</v>
      </c>
      <c r="L47" s="31">
        <v>159.32</v>
      </c>
      <c r="M47" s="31">
        <v>159.32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27" customHeight="1">
      <c r="A48" s="14">
        <v>40</v>
      </c>
      <c r="B48" s="15" t="s">
        <v>81</v>
      </c>
      <c r="C48" s="15" t="s">
        <v>4</v>
      </c>
      <c r="D48" s="15" t="s">
        <v>39</v>
      </c>
      <c r="E48" s="15" t="s">
        <v>25</v>
      </c>
      <c r="F48" s="15" t="s">
        <v>202</v>
      </c>
      <c r="G48" s="15" t="s">
        <v>25</v>
      </c>
      <c r="H48" s="15" t="s">
        <v>21</v>
      </c>
      <c r="I48" s="15" t="s">
        <v>34</v>
      </c>
      <c r="J48" s="40" t="s">
        <v>204</v>
      </c>
      <c r="K48" s="31">
        <v>1.09</v>
      </c>
      <c r="L48" s="31">
        <v>2.12</v>
      </c>
      <c r="M48" s="31">
        <v>2.12</v>
      </c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27.75" customHeight="1">
      <c r="A49" s="14">
        <v>41</v>
      </c>
      <c r="B49" s="15" t="s">
        <v>20</v>
      </c>
      <c r="C49" s="15" t="s">
        <v>4</v>
      </c>
      <c r="D49" s="15" t="s">
        <v>41</v>
      </c>
      <c r="E49" s="15" t="s">
        <v>19</v>
      </c>
      <c r="F49" s="15" t="s">
        <v>20</v>
      </c>
      <c r="G49" s="15" t="s">
        <v>19</v>
      </c>
      <c r="H49" s="15" t="s">
        <v>21</v>
      </c>
      <c r="I49" s="15" t="s">
        <v>20</v>
      </c>
      <c r="J49" s="16" t="s">
        <v>40</v>
      </c>
      <c r="K49" s="31">
        <f aca="true" t="shared" si="4" ref="K49:M50">K50</f>
        <v>2662.5</v>
      </c>
      <c r="L49" s="31">
        <f t="shared" si="4"/>
        <v>310</v>
      </c>
      <c r="M49" s="31">
        <f t="shared" si="4"/>
        <v>320</v>
      </c>
      <c r="N49" s="27"/>
      <c r="O49" s="27"/>
      <c r="P49" s="27"/>
      <c r="Q49" s="27"/>
      <c r="R49" s="27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25.5" customHeight="1">
      <c r="A50" s="14">
        <v>42</v>
      </c>
      <c r="B50" s="15" t="s">
        <v>20</v>
      </c>
      <c r="C50" s="15" t="s">
        <v>4</v>
      </c>
      <c r="D50" s="15" t="s">
        <v>41</v>
      </c>
      <c r="E50" s="15" t="s">
        <v>28</v>
      </c>
      <c r="F50" s="15" t="s">
        <v>20</v>
      </c>
      <c r="G50" s="15" t="s">
        <v>19</v>
      </c>
      <c r="H50" s="15" t="s">
        <v>21</v>
      </c>
      <c r="I50" s="15" t="s">
        <v>42</v>
      </c>
      <c r="J50" s="16" t="s">
        <v>43</v>
      </c>
      <c r="K50" s="37">
        <f t="shared" si="4"/>
        <v>2662.5</v>
      </c>
      <c r="L50" s="37">
        <f t="shared" si="4"/>
        <v>310</v>
      </c>
      <c r="M50" s="37">
        <f t="shared" si="4"/>
        <v>320</v>
      </c>
      <c r="N50" s="27"/>
      <c r="O50" s="27"/>
      <c r="P50" s="27"/>
      <c r="Q50" s="27"/>
      <c r="R50" s="27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7" customHeight="1">
      <c r="A51" s="14">
        <v>43</v>
      </c>
      <c r="B51" s="15" t="s">
        <v>20</v>
      </c>
      <c r="C51" s="15" t="s">
        <v>4</v>
      </c>
      <c r="D51" s="15" t="s">
        <v>41</v>
      </c>
      <c r="E51" s="15" t="s">
        <v>28</v>
      </c>
      <c r="F51" s="15" t="s">
        <v>44</v>
      </c>
      <c r="G51" s="15" t="s">
        <v>19</v>
      </c>
      <c r="H51" s="15" t="s">
        <v>21</v>
      </c>
      <c r="I51" s="15" t="s">
        <v>42</v>
      </c>
      <c r="J51" s="40" t="s">
        <v>191</v>
      </c>
      <c r="K51" s="37">
        <f aca="true" t="shared" si="5" ref="K51:M52">K52</f>
        <v>2662.5</v>
      </c>
      <c r="L51" s="37">
        <f t="shared" si="5"/>
        <v>310</v>
      </c>
      <c r="M51" s="37">
        <f t="shared" si="5"/>
        <v>320</v>
      </c>
      <c r="N51" s="26"/>
      <c r="O51" s="26"/>
      <c r="P51" s="26"/>
      <c r="Q51" s="26"/>
      <c r="R51" s="26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27" customHeight="1">
      <c r="A52" s="14">
        <v>44</v>
      </c>
      <c r="B52" s="15" t="s">
        <v>20</v>
      </c>
      <c r="C52" s="15" t="s">
        <v>4</v>
      </c>
      <c r="D52" s="15" t="s">
        <v>41</v>
      </c>
      <c r="E52" s="15" t="s">
        <v>28</v>
      </c>
      <c r="F52" s="15" t="s">
        <v>109</v>
      </c>
      <c r="G52" s="15" t="s">
        <v>36</v>
      </c>
      <c r="H52" s="15" t="s">
        <v>21</v>
      </c>
      <c r="I52" s="15" t="s">
        <v>42</v>
      </c>
      <c r="J52" s="40" t="s">
        <v>192</v>
      </c>
      <c r="K52" s="37">
        <f t="shared" si="5"/>
        <v>2662.5</v>
      </c>
      <c r="L52" s="37">
        <f t="shared" si="5"/>
        <v>310</v>
      </c>
      <c r="M52" s="37">
        <f t="shared" si="5"/>
        <v>320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27" customHeight="1">
      <c r="A53" s="14">
        <v>45</v>
      </c>
      <c r="B53" s="15" t="s">
        <v>105</v>
      </c>
      <c r="C53" s="15" t="s">
        <v>4</v>
      </c>
      <c r="D53" s="15" t="s">
        <v>41</v>
      </c>
      <c r="E53" s="15" t="s">
        <v>28</v>
      </c>
      <c r="F53" s="15" t="s">
        <v>109</v>
      </c>
      <c r="G53" s="15" t="s">
        <v>36</v>
      </c>
      <c r="H53" s="15" t="s">
        <v>21</v>
      </c>
      <c r="I53" s="15" t="s">
        <v>42</v>
      </c>
      <c r="J53" s="40" t="s">
        <v>192</v>
      </c>
      <c r="K53" s="31">
        <v>2662.5</v>
      </c>
      <c r="L53" s="31">
        <v>310</v>
      </c>
      <c r="M53" s="31">
        <v>320</v>
      </c>
      <c r="N53" s="27"/>
      <c r="O53" s="27"/>
      <c r="P53" s="27"/>
      <c r="Q53" s="27"/>
      <c r="R53" s="27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15.75" customHeight="1">
      <c r="A54" s="14">
        <v>46</v>
      </c>
      <c r="B54" s="15" t="s">
        <v>20</v>
      </c>
      <c r="C54" s="15" t="s">
        <v>4</v>
      </c>
      <c r="D54" s="15" t="s">
        <v>46</v>
      </c>
      <c r="E54" s="15" t="s">
        <v>19</v>
      </c>
      <c r="F54" s="15" t="s">
        <v>20</v>
      </c>
      <c r="G54" s="15" t="s">
        <v>19</v>
      </c>
      <c r="H54" s="15" t="s">
        <v>21</v>
      </c>
      <c r="I54" s="15" t="s">
        <v>20</v>
      </c>
      <c r="J54" s="16" t="s">
        <v>45</v>
      </c>
      <c r="K54" s="37">
        <f>K55+K59</f>
        <v>265</v>
      </c>
      <c r="L54" s="37">
        <f>L55+L59</f>
        <v>265</v>
      </c>
      <c r="M54" s="37">
        <f>M55+M59</f>
        <v>265</v>
      </c>
      <c r="N54" s="27"/>
      <c r="O54" s="27"/>
      <c r="P54" s="27"/>
      <c r="Q54" s="27"/>
      <c r="R54" s="27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53.25" customHeight="1">
      <c r="A55" s="14">
        <v>47</v>
      </c>
      <c r="B55" s="15" t="s">
        <v>20</v>
      </c>
      <c r="C55" s="15" t="s">
        <v>4</v>
      </c>
      <c r="D55" s="15" t="s">
        <v>46</v>
      </c>
      <c r="E55" s="15" t="s">
        <v>28</v>
      </c>
      <c r="F55" s="15" t="s">
        <v>20</v>
      </c>
      <c r="G55" s="15" t="s">
        <v>19</v>
      </c>
      <c r="H55" s="15" t="s">
        <v>21</v>
      </c>
      <c r="I55" s="15" t="s">
        <v>20</v>
      </c>
      <c r="J55" s="40" t="s">
        <v>193</v>
      </c>
      <c r="K55" s="31">
        <f aca="true" t="shared" si="6" ref="K55:M57">K56</f>
        <v>150</v>
      </c>
      <c r="L55" s="31">
        <f t="shared" si="6"/>
        <v>150</v>
      </c>
      <c r="M55" s="31">
        <f t="shared" si="6"/>
        <v>150</v>
      </c>
      <c r="N55" s="27"/>
      <c r="O55" s="27"/>
      <c r="P55" s="27"/>
      <c r="Q55" s="27"/>
      <c r="R55" s="27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51" customHeight="1">
      <c r="A56" s="14">
        <v>48</v>
      </c>
      <c r="B56" s="15" t="s">
        <v>20</v>
      </c>
      <c r="C56" s="15" t="s">
        <v>4</v>
      </c>
      <c r="D56" s="15" t="s">
        <v>46</v>
      </c>
      <c r="E56" s="15" t="s">
        <v>28</v>
      </c>
      <c r="F56" s="15" t="s">
        <v>63</v>
      </c>
      <c r="G56" s="15" t="s">
        <v>36</v>
      </c>
      <c r="H56" s="15" t="s">
        <v>21</v>
      </c>
      <c r="I56" s="15" t="s">
        <v>59</v>
      </c>
      <c r="J56" s="40" t="s">
        <v>194</v>
      </c>
      <c r="K56" s="37">
        <f t="shared" si="6"/>
        <v>150</v>
      </c>
      <c r="L56" s="37">
        <f t="shared" si="6"/>
        <v>150</v>
      </c>
      <c r="M56" s="37">
        <f t="shared" si="6"/>
        <v>150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55.5" customHeight="1">
      <c r="A57" s="14">
        <v>49</v>
      </c>
      <c r="B57" s="15" t="s">
        <v>20</v>
      </c>
      <c r="C57" s="15" t="s">
        <v>4</v>
      </c>
      <c r="D57" s="15" t="s">
        <v>46</v>
      </c>
      <c r="E57" s="15" t="s">
        <v>28</v>
      </c>
      <c r="F57" s="15" t="s">
        <v>78</v>
      </c>
      <c r="G57" s="15" t="s">
        <v>36</v>
      </c>
      <c r="H57" s="15" t="s">
        <v>21</v>
      </c>
      <c r="I57" s="15" t="s">
        <v>59</v>
      </c>
      <c r="J57" s="40" t="s">
        <v>195</v>
      </c>
      <c r="K57" s="37">
        <f t="shared" si="6"/>
        <v>150</v>
      </c>
      <c r="L57" s="37">
        <f t="shared" si="6"/>
        <v>150</v>
      </c>
      <c r="M57" s="37">
        <f t="shared" si="6"/>
        <v>150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56.25" customHeight="1">
      <c r="A58" s="14">
        <v>50</v>
      </c>
      <c r="B58" s="15" t="s">
        <v>105</v>
      </c>
      <c r="C58" s="15" t="s">
        <v>4</v>
      </c>
      <c r="D58" s="15" t="s">
        <v>46</v>
      </c>
      <c r="E58" s="15" t="s">
        <v>28</v>
      </c>
      <c r="F58" s="15" t="s">
        <v>78</v>
      </c>
      <c r="G58" s="15" t="s">
        <v>36</v>
      </c>
      <c r="H58" s="15" t="s">
        <v>21</v>
      </c>
      <c r="I58" s="15" t="s">
        <v>59</v>
      </c>
      <c r="J58" s="40" t="s">
        <v>110</v>
      </c>
      <c r="K58" s="31">
        <v>150</v>
      </c>
      <c r="L58" s="31">
        <v>150</v>
      </c>
      <c r="M58" s="31">
        <v>150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27.75" customHeight="1">
      <c r="A59" s="14">
        <v>51</v>
      </c>
      <c r="B59" s="15" t="s">
        <v>20</v>
      </c>
      <c r="C59" s="15" t="s">
        <v>4</v>
      </c>
      <c r="D59" s="15" t="s">
        <v>46</v>
      </c>
      <c r="E59" s="15" t="s">
        <v>31</v>
      </c>
      <c r="F59" s="15" t="s">
        <v>20</v>
      </c>
      <c r="G59" s="15" t="s">
        <v>19</v>
      </c>
      <c r="H59" s="15" t="s">
        <v>21</v>
      </c>
      <c r="I59" s="15" t="s">
        <v>47</v>
      </c>
      <c r="J59" s="16" t="s">
        <v>196</v>
      </c>
      <c r="K59" s="31">
        <f>K60+K63</f>
        <v>115</v>
      </c>
      <c r="L59" s="31">
        <f>L60+L63</f>
        <v>115</v>
      </c>
      <c r="M59" s="31">
        <f>M60+M63</f>
        <v>115</v>
      </c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7"/>
      <c r="AJ59" s="27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9.25" customHeight="1">
      <c r="A60" s="14">
        <v>52</v>
      </c>
      <c r="B60" s="15" t="s">
        <v>20</v>
      </c>
      <c r="C60" s="15" t="s">
        <v>4</v>
      </c>
      <c r="D60" s="15" t="s">
        <v>46</v>
      </c>
      <c r="E60" s="15" t="s">
        <v>31</v>
      </c>
      <c r="F60" s="15" t="s">
        <v>61</v>
      </c>
      <c r="G60" s="15" t="s">
        <v>19</v>
      </c>
      <c r="H60" s="15" t="s">
        <v>21</v>
      </c>
      <c r="I60" s="15" t="s">
        <v>47</v>
      </c>
      <c r="J60" s="40" t="s">
        <v>197</v>
      </c>
      <c r="K60" s="37">
        <f aca="true" t="shared" si="7" ref="K60:M61">K61</f>
        <v>100</v>
      </c>
      <c r="L60" s="37">
        <f t="shared" si="7"/>
        <v>100</v>
      </c>
      <c r="M60" s="37">
        <f t="shared" si="7"/>
        <v>100</v>
      </c>
      <c r="N60" s="26"/>
      <c r="O60" s="26"/>
      <c r="P60" s="26"/>
      <c r="Q60" s="26"/>
      <c r="R60" s="26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7"/>
      <c r="AS60" s="27"/>
      <c r="AT60" s="26"/>
    </row>
    <row r="61" spans="1:46" s="17" customFormat="1" ht="43.5" customHeight="1">
      <c r="A61" s="14">
        <v>53</v>
      </c>
      <c r="B61" s="15" t="s">
        <v>20</v>
      </c>
      <c r="C61" s="15" t="s">
        <v>4</v>
      </c>
      <c r="D61" s="15" t="s">
        <v>46</v>
      </c>
      <c r="E61" s="15" t="s">
        <v>31</v>
      </c>
      <c r="F61" s="15" t="s">
        <v>65</v>
      </c>
      <c r="G61" s="15" t="s">
        <v>36</v>
      </c>
      <c r="H61" s="15" t="s">
        <v>21</v>
      </c>
      <c r="I61" s="15" t="s">
        <v>47</v>
      </c>
      <c r="J61" s="40" t="s">
        <v>198</v>
      </c>
      <c r="K61" s="37">
        <f t="shared" si="7"/>
        <v>100</v>
      </c>
      <c r="L61" s="37">
        <f t="shared" si="7"/>
        <v>100</v>
      </c>
      <c r="M61" s="37">
        <f t="shared" si="7"/>
        <v>100</v>
      </c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7"/>
      <c r="AS61" s="27"/>
      <c r="AT61" s="26"/>
    </row>
    <row r="62" spans="1:46" s="17" customFormat="1" ht="39" customHeight="1">
      <c r="A62" s="14">
        <v>54</v>
      </c>
      <c r="B62" s="15" t="s">
        <v>105</v>
      </c>
      <c r="C62" s="15" t="s">
        <v>4</v>
      </c>
      <c r="D62" s="15" t="s">
        <v>46</v>
      </c>
      <c r="E62" s="15" t="s">
        <v>31</v>
      </c>
      <c r="F62" s="15" t="s">
        <v>65</v>
      </c>
      <c r="G62" s="15" t="s">
        <v>36</v>
      </c>
      <c r="H62" s="15" t="s">
        <v>21</v>
      </c>
      <c r="I62" s="15" t="s">
        <v>47</v>
      </c>
      <c r="J62" s="40" t="s">
        <v>198</v>
      </c>
      <c r="K62" s="31">
        <v>100</v>
      </c>
      <c r="L62" s="31">
        <v>100</v>
      </c>
      <c r="M62" s="31">
        <v>100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7"/>
      <c r="AS62" s="27"/>
      <c r="AT62" s="26"/>
    </row>
    <row r="63" spans="1:46" s="17" customFormat="1" ht="38.25" customHeight="1">
      <c r="A63" s="14">
        <v>55</v>
      </c>
      <c r="B63" s="15" t="s">
        <v>20</v>
      </c>
      <c r="C63" s="15" t="s">
        <v>4</v>
      </c>
      <c r="D63" s="15" t="s">
        <v>46</v>
      </c>
      <c r="E63" s="15" t="s">
        <v>31</v>
      </c>
      <c r="F63" s="15" t="s">
        <v>35</v>
      </c>
      <c r="G63" s="15" t="s">
        <v>19</v>
      </c>
      <c r="H63" s="15" t="s">
        <v>21</v>
      </c>
      <c r="I63" s="15" t="s">
        <v>47</v>
      </c>
      <c r="J63" s="40" t="s">
        <v>200</v>
      </c>
      <c r="K63" s="37">
        <f aca="true" t="shared" si="8" ref="K63:M64">K64</f>
        <v>15</v>
      </c>
      <c r="L63" s="37">
        <f t="shared" si="8"/>
        <v>15</v>
      </c>
      <c r="M63" s="37">
        <f t="shared" si="8"/>
        <v>15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7"/>
      <c r="AS63" s="27"/>
      <c r="AT63" s="26"/>
    </row>
    <row r="64" spans="1:46" s="17" customFormat="1" ht="38.25" customHeight="1">
      <c r="A64" s="14">
        <v>56</v>
      </c>
      <c r="B64" s="15" t="s">
        <v>20</v>
      </c>
      <c r="C64" s="15" t="s">
        <v>4</v>
      </c>
      <c r="D64" s="15" t="s">
        <v>46</v>
      </c>
      <c r="E64" s="15" t="s">
        <v>31</v>
      </c>
      <c r="F64" s="15" t="s">
        <v>77</v>
      </c>
      <c r="G64" s="15" t="s">
        <v>36</v>
      </c>
      <c r="H64" s="15" t="s">
        <v>21</v>
      </c>
      <c r="I64" s="15" t="s">
        <v>47</v>
      </c>
      <c r="J64" s="40" t="s">
        <v>199</v>
      </c>
      <c r="K64" s="37">
        <f t="shared" si="8"/>
        <v>15</v>
      </c>
      <c r="L64" s="37">
        <f t="shared" si="8"/>
        <v>15</v>
      </c>
      <c r="M64" s="37">
        <f t="shared" si="8"/>
        <v>15</v>
      </c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7"/>
      <c r="AS64" s="27"/>
      <c r="AT64" s="26"/>
    </row>
    <row r="65" spans="1:46" s="17" customFormat="1" ht="38.25" customHeight="1">
      <c r="A65" s="14">
        <v>57</v>
      </c>
      <c r="B65" s="15" t="s">
        <v>105</v>
      </c>
      <c r="C65" s="15" t="s">
        <v>4</v>
      </c>
      <c r="D65" s="15" t="s">
        <v>46</v>
      </c>
      <c r="E65" s="15" t="s">
        <v>31</v>
      </c>
      <c r="F65" s="15" t="s">
        <v>77</v>
      </c>
      <c r="G65" s="15" t="s">
        <v>36</v>
      </c>
      <c r="H65" s="15" t="s">
        <v>21</v>
      </c>
      <c r="I65" s="15" t="s">
        <v>47</v>
      </c>
      <c r="J65" s="40" t="s">
        <v>111</v>
      </c>
      <c r="K65" s="31">
        <v>15</v>
      </c>
      <c r="L65" s="31">
        <v>15</v>
      </c>
      <c r="M65" s="31">
        <v>15</v>
      </c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7"/>
      <c r="AS65" s="27"/>
      <c r="AT65" s="26"/>
    </row>
    <row r="66" spans="1:46" s="17" customFormat="1" ht="15" customHeight="1">
      <c r="A66" s="14">
        <v>58</v>
      </c>
      <c r="B66" s="15" t="s">
        <v>20</v>
      </c>
      <c r="C66" s="15" t="s">
        <v>4</v>
      </c>
      <c r="D66" s="15" t="s">
        <v>50</v>
      </c>
      <c r="E66" s="15" t="s">
        <v>19</v>
      </c>
      <c r="F66" s="15" t="s">
        <v>20</v>
      </c>
      <c r="G66" s="15" t="s">
        <v>19</v>
      </c>
      <c r="H66" s="15" t="s">
        <v>21</v>
      </c>
      <c r="I66" s="15" t="s">
        <v>20</v>
      </c>
      <c r="J66" s="40" t="s">
        <v>49</v>
      </c>
      <c r="K66" s="37">
        <f>K67+K69+K71+K77+K79+K75</f>
        <v>380</v>
      </c>
      <c r="L66" s="37">
        <f>L67+L69+L71+L77+L79+L75</f>
        <v>380</v>
      </c>
      <c r="M66" s="37">
        <f>M67+M69+M71+M77+M79+M75</f>
        <v>380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39.75" customHeight="1">
      <c r="A67" s="14">
        <v>59</v>
      </c>
      <c r="B67" s="15" t="s">
        <v>20</v>
      </c>
      <c r="C67" s="15" t="s">
        <v>4</v>
      </c>
      <c r="D67" s="15" t="s">
        <v>50</v>
      </c>
      <c r="E67" s="15" t="s">
        <v>30</v>
      </c>
      <c r="F67" s="15" t="s">
        <v>20</v>
      </c>
      <c r="G67" s="15" t="s">
        <v>25</v>
      </c>
      <c r="H67" s="15" t="s">
        <v>21</v>
      </c>
      <c r="I67" s="15" t="s">
        <v>48</v>
      </c>
      <c r="J67" s="40" t="s">
        <v>112</v>
      </c>
      <c r="K67" s="31">
        <f>K68</f>
        <v>15</v>
      </c>
      <c r="L67" s="31">
        <f>L68</f>
        <v>15</v>
      </c>
      <c r="M67" s="31">
        <f>M68</f>
        <v>15</v>
      </c>
      <c r="N67" s="26"/>
      <c r="O67" s="26"/>
      <c r="P67" s="26"/>
      <c r="Q67" s="26"/>
      <c r="R67" s="26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40.5" customHeight="1">
      <c r="A68" s="14">
        <v>60</v>
      </c>
      <c r="B68" s="15" t="s">
        <v>74</v>
      </c>
      <c r="C68" s="15" t="s">
        <v>4</v>
      </c>
      <c r="D68" s="15" t="s">
        <v>50</v>
      </c>
      <c r="E68" s="15" t="s">
        <v>30</v>
      </c>
      <c r="F68" s="15" t="s">
        <v>61</v>
      </c>
      <c r="G68" s="15" t="s">
        <v>25</v>
      </c>
      <c r="H68" s="15" t="s">
        <v>21</v>
      </c>
      <c r="I68" s="15" t="s">
        <v>48</v>
      </c>
      <c r="J68" s="40" t="s">
        <v>113</v>
      </c>
      <c r="K68" s="31">
        <v>15</v>
      </c>
      <c r="L68" s="31">
        <v>15</v>
      </c>
      <c r="M68" s="31">
        <v>15</v>
      </c>
      <c r="N68" s="27"/>
      <c r="O68" s="27"/>
      <c r="P68" s="27"/>
      <c r="Q68" s="27"/>
      <c r="R68" s="27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40.5" customHeight="1">
      <c r="A69" s="14">
        <v>61</v>
      </c>
      <c r="B69" s="15" t="s">
        <v>20</v>
      </c>
      <c r="C69" s="15" t="s">
        <v>4</v>
      </c>
      <c r="D69" s="15" t="s">
        <v>50</v>
      </c>
      <c r="E69" s="15" t="s">
        <v>114</v>
      </c>
      <c r="F69" s="15" t="s">
        <v>20</v>
      </c>
      <c r="G69" s="15" t="s">
        <v>25</v>
      </c>
      <c r="H69" s="15" t="s">
        <v>21</v>
      </c>
      <c r="I69" s="15" t="s">
        <v>48</v>
      </c>
      <c r="J69" s="40" t="s">
        <v>115</v>
      </c>
      <c r="K69" s="37">
        <f>K70</f>
        <v>3</v>
      </c>
      <c r="L69" s="37">
        <f>L70</f>
        <v>3</v>
      </c>
      <c r="M69" s="37">
        <f>M70</f>
        <v>3</v>
      </c>
      <c r="N69" s="27"/>
      <c r="O69" s="27"/>
      <c r="P69" s="27"/>
      <c r="Q69" s="27"/>
      <c r="R69" s="27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38.25" customHeight="1">
      <c r="A70" s="14">
        <v>62</v>
      </c>
      <c r="B70" s="15" t="s">
        <v>74</v>
      </c>
      <c r="C70" s="15" t="s">
        <v>4</v>
      </c>
      <c r="D70" s="15" t="s">
        <v>50</v>
      </c>
      <c r="E70" s="15" t="s">
        <v>114</v>
      </c>
      <c r="F70" s="15" t="s">
        <v>20</v>
      </c>
      <c r="G70" s="15" t="s">
        <v>25</v>
      </c>
      <c r="H70" s="15" t="s">
        <v>21</v>
      </c>
      <c r="I70" s="15" t="s">
        <v>48</v>
      </c>
      <c r="J70" s="40" t="s">
        <v>115</v>
      </c>
      <c r="K70" s="31">
        <v>3</v>
      </c>
      <c r="L70" s="31">
        <v>3</v>
      </c>
      <c r="M70" s="31">
        <v>3</v>
      </c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27" customHeight="1">
      <c r="A71" s="14">
        <v>63</v>
      </c>
      <c r="B71" s="15" t="s">
        <v>20</v>
      </c>
      <c r="C71" s="15" t="s">
        <v>4</v>
      </c>
      <c r="D71" s="15" t="s">
        <v>50</v>
      </c>
      <c r="E71" s="15" t="s">
        <v>52</v>
      </c>
      <c r="F71" s="15" t="s">
        <v>20</v>
      </c>
      <c r="G71" s="15" t="s">
        <v>25</v>
      </c>
      <c r="H71" s="15" t="s">
        <v>21</v>
      </c>
      <c r="I71" s="15" t="s">
        <v>48</v>
      </c>
      <c r="J71" s="40" t="s">
        <v>51</v>
      </c>
      <c r="K71" s="37">
        <f aca="true" t="shared" si="9" ref="K71:M72">K72</f>
        <v>60</v>
      </c>
      <c r="L71" s="37">
        <f t="shared" si="9"/>
        <v>60</v>
      </c>
      <c r="M71" s="37">
        <f t="shared" si="9"/>
        <v>60</v>
      </c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17" customFormat="1" ht="27" customHeight="1">
      <c r="A72" s="14">
        <v>64</v>
      </c>
      <c r="B72" s="15" t="s">
        <v>20</v>
      </c>
      <c r="C72" s="15" t="s">
        <v>4</v>
      </c>
      <c r="D72" s="15" t="s">
        <v>50</v>
      </c>
      <c r="E72" s="15" t="s">
        <v>52</v>
      </c>
      <c r="F72" s="15" t="s">
        <v>37</v>
      </c>
      <c r="G72" s="15" t="s">
        <v>25</v>
      </c>
      <c r="H72" s="15" t="s">
        <v>21</v>
      </c>
      <c r="I72" s="15" t="s">
        <v>48</v>
      </c>
      <c r="J72" s="40" t="s">
        <v>182</v>
      </c>
      <c r="K72" s="37">
        <f t="shared" si="9"/>
        <v>60</v>
      </c>
      <c r="L72" s="37">
        <f t="shared" si="9"/>
        <v>60</v>
      </c>
      <c r="M72" s="37">
        <f t="shared" si="9"/>
        <v>60</v>
      </c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17" customFormat="1" ht="26.25" customHeight="1">
      <c r="A73" s="14">
        <v>65</v>
      </c>
      <c r="B73" s="15" t="s">
        <v>74</v>
      </c>
      <c r="C73" s="15" t="s">
        <v>4</v>
      </c>
      <c r="D73" s="15" t="s">
        <v>50</v>
      </c>
      <c r="E73" s="15" t="s">
        <v>52</v>
      </c>
      <c r="F73" s="15" t="s">
        <v>37</v>
      </c>
      <c r="G73" s="15" t="s">
        <v>25</v>
      </c>
      <c r="H73" s="15" t="s">
        <v>21</v>
      </c>
      <c r="I73" s="15" t="s">
        <v>48</v>
      </c>
      <c r="J73" s="40" t="s">
        <v>116</v>
      </c>
      <c r="K73" s="31">
        <v>60</v>
      </c>
      <c r="L73" s="31">
        <v>60</v>
      </c>
      <c r="M73" s="31">
        <v>60</v>
      </c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s="17" customFormat="1" ht="39" customHeight="1">
      <c r="A74" s="14">
        <v>66</v>
      </c>
      <c r="B74" s="15" t="s">
        <v>20</v>
      </c>
      <c r="C74" s="15" t="s">
        <v>4</v>
      </c>
      <c r="D74" s="15" t="s">
        <v>50</v>
      </c>
      <c r="E74" s="15" t="s">
        <v>178</v>
      </c>
      <c r="F74" s="15" t="s">
        <v>20</v>
      </c>
      <c r="G74" s="15" t="s">
        <v>19</v>
      </c>
      <c r="H74" s="15" t="s">
        <v>21</v>
      </c>
      <c r="I74" s="15" t="s">
        <v>48</v>
      </c>
      <c r="J74" s="40" t="s">
        <v>181</v>
      </c>
      <c r="K74" s="37">
        <f aca="true" t="shared" si="10" ref="K74:M75">K75</f>
        <v>4</v>
      </c>
      <c r="L74" s="37">
        <f t="shared" si="10"/>
        <v>4</v>
      </c>
      <c r="M74" s="37">
        <f t="shared" si="10"/>
        <v>4</v>
      </c>
      <c r="N74" s="26"/>
      <c r="O74" s="26"/>
      <c r="P74" s="26"/>
      <c r="Q74" s="26"/>
      <c r="R74" s="26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39.75" customHeight="1">
      <c r="A75" s="14">
        <v>67</v>
      </c>
      <c r="B75" s="15" t="s">
        <v>20</v>
      </c>
      <c r="C75" s="15" t="s">
        <v>4</v>
      </c>
      <c r="D75" s="15" t="s">
        <v>50</v>
      </c>
      <c r="E75" s="15" t="s">
        <v>178</v>
      </c>
      <c r="F75" s="15" t="s">
        <v>63</v>
      </c>
      <c r="G75" s="15" t="s">
        <v>36</v>
      </c>
      <c r="H75" s="15" t="s">
        <v>21</v>
      </c>
      <c r="I75" s="15" t="s">
        <v>48</v>
      </c>
      <c r="J75" s="40" t="s">
        <v>180</v>
      </c>
      <c r="K75" s="37">
        <f t="shared" si="10"/>
        <v>4</v>
      </c>
      <c r="L75" s="37">
        <f t="shared" si="10"/>
        <v>4</v>
      </c>
      <c r="M75" s="37">
        <f t="shared" si="10"/>
        <v>4</v>
      </c>
      <c r="N75" s="26"/>
      <c r="O75" s="26"/>
      <c r="P75" s="26"/>
      <c r="Q75" s="26"/>
      <c r="R75" s="26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17" customFormat="1" ht="39" customHeight="1">
      <c r="A76" s="14">
        <v>68</v>
      </c>
      <c r="B76" s="15" t="s">
        <v>177</v>
      </c>
      <c r="C76" s="15" t="s">
        <v>4</v>
      </c>
      <c r="D76" s="15" t="s">
        <v>50</v>
      </c>
      <c r="E76" s="15" t="s">
        <v>178</v>
      </c>
      <c r="F76" s="15" t="s">
        <v>63</v>
      </c>
      <c r="G76" s="15" t="s">
        <v>36</v>
      </c>
      <c r="H76" s="15" t="s">
        <v>21</v>
      </c>
      <c r="I76" s="15" t="s">
        <v>48</v>
      </c>
      <c r="J76" s="40" t="s">
        <v>179</v>
      </c>
      <c r="K76" s="31">
        <v>4</v>
      </c>
      <c r="L76" s="31">
        <v>4</v>
      </c>
      <c r="M76" s="31">
        <v>4</v>
      </c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17" customFormat="1" ht="39.75" customHeight="1">
      <c r="A77" s="14">
        <v>69</v>
      </c>
      <c r="B77" s="15" t="s">
        <v>20</v>
      </c>
      <c r="C77" s="15" t="s">
        <v>4</v>
      </c>
      <c r="D77" s="15" t="s">
        <v>50</v>
      </c>
      <c r="E77" s="15" t="s">
        <v>117</v>
      </c>
      <c r="F77" s="15" t="s">
        <v>20</v>
      </c>
      <c r="G77" s="15" t="s">
        <v>25</v>
      </c>
      <c r="H77" s="15" t="s">
        <v>21</v>
      </c>
      <c r="I77" s="15" t="s">
        <v>48</v>
      </c>
      <c r="J77" s="16" t="s">
        <v>118</v>
      </c>
      <c r="K77" s="37">
        <f>K78</f>
        <v>51</v>
      </c>
      <c r="L77" s="37">
        <f>L78</f>
        <v>51</v>
      </c>
      <c r="M77" s="37">
        <f>M78</f>
        <v>51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s="17" customFormat="1" ht="37.5" customHeight="1">
      <c r="A78" s="14">
        <v>70</v>
      </c>
      <c r="B78" s="15" t="s">
        <v>74</v>
      </c>
      <c r="C78" s="15" t="s">
        <v>4</v>
      </c>
      <c r="D78" s="15" t="s">
        <v>50</v>
      </c>
      <c r="E78" s="15" t="s">
        <v>117</v>
      </c>
      <c r="F78" s="15" t="s">
        <v>20</v>
      </c>
      <c r="G78" s="15" t="s">
        <v>25</v>
      </c>
      <c r="H78" s="15" t="s">
        <v>21</v>
      </c>
      <c r="I78" s="15" t="s">
        <v>48</v>
      </c>
      <c r="J78" s="16" t="s">
        <v>118</v>
      </c>
      <c r="K78" s="31">
        <v>51</v>
      </c>
      <c r="L78" s="31">
        <v>51</v>
      </c>
      <c r="M78" s="31">
        <v>51</v>
      </c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17" customFormat="1" ht="27" customHeight="1">
      <c r="A79" s="14">
        <v>71</v>
      </c>
      <c r="B79" s="15" t="s">
        <v>20</v>
      </c>
      <c r="C79" s="15" t="s">
        <v>4</v>
      </c>
      <c r="D79" s="15" t="s">
        <v>50</v>
      </c>
      <c r="E79" s="15" t="s">
        <v>54</v>
      </c>
      <c r="F79" s="15" t="s">
        <v>20</v>
      </c>
      <c r="G79" s="15" t="s">
        <v>19</v>
      </c>
      <c r="H79" s="15" t="s">
        <v>21</v>
      </c>
      <c r="I79" s="15" t="s">
        <v>48</v>
      </c>
      <c r="J79" s="16" t="s">
        <v>53</v>
      </c>
      <c r="K79" s="37">
        <f>K80</f>
        <v>247</v>
      </c>
      <c r="L79" s="37">
        <f>L80</f>
        <v>247</v>
      </c>
      <c r="M79" s="37">
        <f>M80</f>
        <v>247</v>
      </c>
      <c r="N79" s="26"/>
      <c r="O79" s="26"/>
      <c r="P79" s="26"/>
      <c r="Q79" s="26"/>
      <c r="R79" s="26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27" customHeight="1">
      <c r="A80" s="14">
        <v>72</v>
      </c>
      <c r="B80" s="15" t="s">
        <v>20</v>
      </c>
      <c r="C80" s="15" t="s">
        <v>4</v>
      </c>
      <c r="D80" s="15" t="s">
        <v>50</v>
      </c>
      <c r="E80" s="15" t="s">
        <v>54</v>
      </c>
      <c r="F80" s="15" t="s">
        <v>63</v>
      </c>
      <c r="G80" s="15" t="s">
        <v>36</v>
      </c>
      <c r="H80" s="15" t="s">
        <v>21</v>
      </c>
      <c r="I80" s="15" t="s">
        <v>48</v>
      </c>
      <c r="J80" s="40" t="s">
        <v>119</v>
      </c>
      <c r="K80" s="37">
        <v>247</v>
      </c>
      <c r="L80" s="37">
        <v>247</v>
      </c>
      <c r="M80" s="37">
        <v>247</v>
      </c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14.25" customHeight="1">
      <c r="A81" s="14">
        <v>73</v>
      </c>
      <c r="B81" s="15" t="s">
        <v>20</v>
      </c>
      <c r="C81" s="15" t="s">
        <v>8</v>
      </c>
      <c r="D81" s="15" t="s">
        <v>19</v>
      </c>
      <c r="E81" s="15" t="s">
        <v>19</v>
      </c>
      <c r="F81" s="15" t="s">
        <v>20</v>
      </c>
      <c r="G81" s="15" t="s">
        <v>19</v>
      </c>
      <c r="H81" s="15" t="s">
        <v>21</v>
      </c>
      <c r="I81" s="15" t="s">
        <v>20</v>
      </c>
      <c r="J81" s="16" t="s">
        <v>55</v>
      </c>
      <c r="K81" s="31">
        <f>K82</f>
        <v>410292.16</v>
      </c>
      <c r="L81" s="31">
        <f>L82</f>
        <v>386240.76000000007</v>
      </c>
      <c r="M81" s="31">
        <f>M82</f>
        <v>385449.36000000004</v>
      </c>
      <c r="N81" s="27"/>
      <c r="O81" s="27"/>
      <c r="P81" s="27"/>
      <c r="Q81" s="27"/>
      <c r="R81" s="27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27" customHeight="1">
      <c r="A82" s="14">
        <v>74</v>
      </c>
      <c r="B82" s="15" t="s">
        <v>20</v>
      </c>
      <c r="C82" s="15" t="s">
        <v>8</v>
      </c>
      <c r="D82" s="15" t="s">
        <v>28</v>
      </c>
      <c r="E82" s="15" t="s">
        <v>19</v>
      </c>
      <c r="F82" s="15" t="s">
        <v>20</v>
      </c>
      <c r="G82" s="15" t="s">
        <v>19</v>
      </c>
      <c r="H82" s="15" t="s">
        <v>21</v>
      </c>
      <c r="I82" s="15" t="s">
        <v>20</v>
      </c>
      <c r="J82" s="16" t="s">
        <v>56</v>
      </c>
      <c r="K82" s="31">
        <f>K83+K89+K95+K129</f>
        <v>410292.16</v>
      </c>
      <c r="L82" s="31">
        <f>L83+L89+L95+L129</f>
        <v>386240.76000000007</v>
      </c>
      <c r="M82" s="31">
        <f>M83+M89+M95+M129</f>
        <v>385449.36000000004</v>
      </c>
      <c r="N82" s="27"/>
      <c r="O82" s="27"/>
      <c r="P82" s="27"/>
      <c r="Q82" s="27"/>
      <c r="R82" s="27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38.25" customHeight="1">
      <c r="A83" s="14">
        <v>75</v>
      </c>
      <c r="B83" s="15" t="s">
        <v>20</v>
      </c>
      <c r="C83" s="15" t="s">
        <v>8</v>
      </c>
      <c r="D83" s="15" t="s">
        <v>28</v>
      </c>
      <c r="E83" s="15" t="s">
        <v>106</v>
      </c>
      <c r="F83" s="15" t="s">
        <v>20</v>
      </c>
      <c r="G83" s="15" t="s">
        <v>19</v>
      </c>
      <c r="H83" s="15" t="s">
        <v>21</v>
      </c>
      <c r="I83" s="15" t="s">
        <v>205</v>
      </c>
      <c r="J83" s="16" t="s">
        <v>69</v>
      </c>
      <c r="K83" s="31">
        <f>K84+K87</f>
        <v>162074.9</v>
      </c>
      <c r="L83" s="31">
        <f>L84+L87</f>
        <v>138548.9</v>
      </c>
      <c r="M83" s="31">
        <f>M84+M87</f>
        <v>138548.9</v>
      </c>
      <c r="N83" s="27"/>
      <c r="O83" s="27"/>
      <c r="P83" s="27"/>
      <c r="Q83" s="27"/>
      <c r="R83" s="27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20.25" customHeight="1">
      <c r="A84" s="14">
        <v>76</v>
      </c>
      <c r="B84" s="15" t="s">
        <v>20</v>
      </c>
      <c r="C84" s="15" t="s">
        <v>8</v>
      </c>
      <c r="D84" s="15" t="s">
        <v>28</v>
      </c>
      <c r="E84" s="15" t="s">
        <v>120</v>
      </c>
      <c r="F84" s="15" t="s">
        <v>71</v>
      </c>
      <c r="G84" s="15" t="s">
        <v>19</v>
      </c>
      <c r="H84" s="15" t="s">
        <v>21</v>
      </c>
      <c r="I84" s="15" t="s">
        <v>205</v>
      </c>
      <c r="J84" s="16" t="s">
        <v>70</v>
      </c>
      <c r="K84" s="31">
        <f>K85</f>
        <v>117630</v>
      </c>
      <c r="L84" s="31">
        <f aca="true" t="shared" si="11" ref="K84:M85">L85</f>
        <v>94104</v>
      </c>
      <c r="M84" s="31">
        <f t="shared" si="11"/>
        <v>94104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39.75" customHeight="1">
      <c r="A85" s="14">
        <v>77</v>
      </c>
      <c r="B85" s="15" t="s">
        <v>104</v>
      </c>
      <c r="C85" s="15" t="s">
        <v>8</v>
      </c>
      <c r="D85" s="15" t="s">
        <v>28</v>
      </c>
      <c r="E85" s="15" t="s">
        <v>120</v>
      </c>
      <c r="F85" s="15" t="s">
        <v>71</v>
      </c>
      <c r="G85" s="15" t="s">
        <v>36</v>
      </c>
      <c r="H85" s="15" t="s">
        <v>21</v>
      </c>
      <c r="I85" s="15" t="s">
        <v>205</v>
      </c>
      <c r="J85" s="32" t="s">
        <v>121</v>
      </c>
      <c r="K85" s="31">
        <f t="shared" si="11"/>
        <v>117630</v>
      </c>
      <c r="L85" s="31">
        <f t="shared" si="11"/>
        <v>94104</v>
      </c>
      <c r="M85" s="31">
        <f t="shared" si="11"/>
        <v>94104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84" customHeight="1">
      <c r="A86" s="14">
        <v>78</v>
      </c>
      <c r="B86" s="15" t="s">
        <v>104</v>
      </c>
      <c r="C86" s="15" t="s">
        <v>8</v>
      </c>
      <c r="D86" s="15" t="s">
        <v>28</v>
      </c>
      <c r="E86" s="15" t="s">
        <v>120</v>
      </c>
      <c r="F86" s="15" t="s">
        <v>71</v>
      </c>
      <c r="G86" s="15" t="s">
        <v>36</v>
      </c>
      <c r="H86" s="15" t="s">
        <v>122</v>
      </c>
      <c r="I86" s="15" t="s">
        <v>205</v>
      </c>
      <c r="J86" s="39" t="s">
        <v>123</v>
      </c>
      <c r="K86" s="31">
        <v>117630</v>
      </c>
      <c r="L86" s="31">
        <v>94104</v>
      </c>
      <c r="M86" s="31">
        <v>94104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25.5" customHeight="1">
      <c r="A87" s="14">
        <v>79</v>
      </c>
      <c r="B87" s="15" t="s">
        <v>20</v>
      </c>
      <c r="C87" s="15" t="s">
        <v>8</v>
      </c>
      <c r="D87" s="15" t="s">
        <v>28</v>
      </c>
      <c r="E87" s="15" t="s">
        <v>120</v>
      </c>
      <c r="F87" s="15" t="s">
        <v>79</v>
      </c>
      <c r="G87" s="15" t="s">
        <v>19</v>
      </c>
      <c r="H87" s="15" t="s">
        <v>21</v>
      </c>
      <c r="I87" s="15" t="s">
        <v>205</v>
      </c>
      <c r="J87" s="40" t="s">
        <v>72</v>
      </c>
      <c r="K87" s="31">
        <f>K88</f>
        <v>44444.9</v>
      </c>
      <c r="L87" s="31">
        <f>L88</f>
        <v>44444.9</v>
      </c>
      <c r="M87" s="31">
        <f>M88</f>
        <v>44444.9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43.5" customHeight="1">
      <c r="A88" s="14">
        <v>80</v>
      </c>
      <c r="B88" s="15" t="s">
        <v>104</v>
      </c>
      <c r="C88" s="15" t="s">
        <v>8</v>
      </c>
      <c r="D88" s="15" t="s">
        <v>28</v>
      </c>
      <c r="E88" s="15" t="s">
        <v>120</v>
      </c>
      <c r="F88" s="15" t="s">
        <v>79</v>
      </c>
      <c r="G88" s="15" t="s">
        <v>36</v>
      </c>
      <c r="H88" s="15" t="s">
        <v>21</v>
      </c>
      <c r="I88" s="15" t="s">
        <v>205</v>
      </c>
      <c r="J88" s="36" t="s">
        <v>220</v>
      </c>
      <c r="K88" s="31">
        <v>44444.9</v>
      </c>
      <c r="L88" s="31">
        <v>44444.9</v>
      </c>
      <c r="M88" s="31">
        <v>44444.9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33" customHeight="1">
      <c r="A89" s="14">
        <v>81</v>
      </c>
      <c r="B89" s="15" t="s">
        <v>20</v>
      </c>
      <c r="C89" s="15" t="s">
        <v>8</v>
      </c>
      <c r="D89" s="15" t="s">
        <v>28</v>
      </c>
      <c r="E89" s="15" t="s">
        <v>124</v>
      </c>
      <c r="F89" s="15" t="s">
        <v>20</v>
      </c>
      <c r="G89" s="15" t="s">
        <v>19</v>
      </c>
      <c r="H89" s="15" t="s">
        <v>21</v>
      </c>
      <c r="I89" s="15" t="s">
        <v>205</v>
      </c>
      <c r="J89" s="40" t="s">
        <v>57</v>
      </c>
      <c r="K89" s="37">
        <f aca="true" t="shared" si="12" ref="K89:M90">K90</f>
        <v>44662.00000000001</v>
      </c>
      <c r="L89" s="37">
        <f t="shared" si="12"/>
        <v>44662.00000000001</v>
      </c>
      <c r="M89" s="37">
        <f t="shared" si="12"/>
        <v>44662.00000000001</v>
      </c>
      <c r="N89" s="27"/>
      <c r="O89" s="27"/>
      <c r="P89" s="27"/>
      <c r="Q89" s="27"/>
      <c r="R89" s="27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24" customHeight="1">
      <c r="A90" s="14">
        <v>82</v>
      </c>
      <c r="B90" s="15" t="s">
        <v>20</v>
      </c>
      <c r="C90" s="15" t="s">
        <v>8</v>
      </c>
      <c r="D90" s="15" t="s">
        <v>28</v>
      </c>
      <c r="E90" s="15" t="s">
        <v>125</v>
      </c>
      <c r="F90" s="15" t="s">
        <v>126</v>
      </c>
      <c r="G90" s="15" t="s">
        <v>19</v>
      </c>
      <c r="H90" s="15" t="s">
        <v>21</v>
      </c>
      <c r="I90" s="15" t="s">
        <v>205</v>
      </c>
      <c r="J90" s="40" t="s">
        <v>127</v>
      </c>
      <c r="K90" s="31">
        <f t="shared" si="12"/>
        <v>44662.00000000001</v>
      </c>
      <c r="L90" s="31">
        <f t="shared" si="12"/>
        <v>44662.00000000001</v>
      </c>
      <c r="M90" s="31">
        <f t="shared" si="12"/>
        <v>44662.00000000001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27.75" customHeight="1">
      <c r="A91" s="14">
        <v>83</v>
      </c>
      <c r="B91" s="15" t="s">
        <v>20</v>
      </c>
      <c r="C91" s="15" t="s">
        <v>8</v>
      </c>
      <c r="D91" s="15" t="s">
        <v>28</v>
      </c>
      <c r="E91" s="15" t="s">
        <v>125</v>
      </c>
      <c r="F91" s="15" t="s">
        <v>126</v>
      </c>
      <c r="G91" s="15" t="s">
        <v>36</v>
      </c>
      <c r="H91" s="15" t="s">
        <v>21</v>
      </c>
      <c r="I91" s="15" t="s">
        <v>205</v>
      </c>
      <c r="J91" s="40" t="s">
        <v>128</v>
      </c>
      <c r="K91" s="37">
        <f>K92+K93+K94</f>
        <v>44662.00000000001</v>
      </c>
      <c r="L91" s="37">
        <f>L92+L93+L94</f>
        <v>44662.00000000001</v>
      </c>
      <c r="M91" s="37">
        <f>M92+M93+M94</f>
        <v>44662.00000000001</v>
      </c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50.25" customHeight="1">
      <c r="A92" s="14">
        <v>84</v>
      </c>
      <c r="B92" s="15" t="s">
        <v>104</v>
      </c>
      <c r="C92" s="15" t="s">
        <v>8</v>
      </c>
      <c r="D92" s="15" t="s">
        <v>28</v>
      </c>
      <c r="E92" s="15" t="s">
        <v>125</v>
      </c>
      <c r="F92" s="15" t="s">
        <v>126</v>
      </c>
      <c r="G92" s="15" t="s">
        <v>36</v>
      </c>
      <c r="H92" s="15" t="s">
        <v>172</v>
      </c>
      <c r="I92" s="15" t="s">
        <v>205</v>
      </c>
      <c r="J92" s="36" t="s">
        <v>173</v>
      </c>
      <c r="K92" s="31">
        <v>152.8</v>
      </c>
      <c r="L92" s="31">
        <v>152.8</v>
      </c>
      <c r="M92" s="31">
        <v>152.8</v>
      </c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17" customFormat="1" ht="77.25" customHeight="1">
      <c r="A93" s="14">
        <v>85</v>
      </c>
      <c r="B93" s="15" t="s">
        <v>104</v>
      </c>
      <c r="C93" s="15" t="s">
        <v>8</v>
      </c>
      <c r="D93" s="15" t="s">
        <v>28</v>
      </c>
      <c r="E93" s="15" t="s">
        <v>125</v>
      </c>
      <c r="F93" s="15" t="s">
        <v>126</v>
      </c>
      <c r="G93" s="15" t="s">
        <v>36</v>
      </c>
      <c r="H93" s="15" t="s">
        <v>129</v>
      </c>
      <c r="I93" s="15" t="s">
        <v>205</v>
      </c>
      <c r="J93" s="34" t="s">
        <v>130</v>
      </c>
      <c r="K93" s="31">
        <v>44444.8</v>
      </c>
      <c r="L93" s="31">
        <v>44444.8</v>
      </c>
      <c r="M93" s="31">
        <v>44444.8</v>
      </c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17" customFormat="1" ht="79.5" customHeight="1">
      <c r="A94" s="14">
        <v>86</v>
      </c>
      <c r="B94" s="15" t="s">
        <v>104</v>
      </c>
      <c r="C94" s="15" t="s">
        <v>8</v>
      </c>
      <c r="D94" s="15" t="s">
        <v>28</v>
      </c>
      <c r="E94" s="15" t="s">
        <v>125</v>
      </c>
      <c r="F94" s="15" t="s">
        <v>126</v>
      </c>
      <c r="G94" s="15" t="s">
        <v>36</v>
      </c>
      <c r="H94" s="15" t="s">
        <v>131</v>
      </c>
      <c r="I94" s="15" t="s">
        <v>205</v>
      </c>
      <c r="J94" s="34" t="s">
        <v>132</v>
      </c>
      <c r="K94" s="31">
        <v>64.4</v>
      </c>
      <c r="L94" s="31">
        <v>64.4</v>
      </c>
      <c r="M94" s="31">
        <v>64.4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17" customFormat="1" ht="36" customHeight="1">
      <c r="A95" s="14">
        <v>87</v>
      </c>
      <c r="B95" s="15" t="s">
        <v>20</v>
      </c>
      <c r="C95" s="15" t="s">
        <v>8</v>
      </c>
      <c r="D95" s="15" t="s">
        <v>28</v>
      </c>
      <c r="E95" s="15" t="s">
        <v>52</v>
      </c>
      <c r="F95" s="15" t="s">
        <v>20</v>
      </c>
      <c r="G95" s="15" t="s">
        <v>19</v>
      </c>
      <c r="H95" s="15" t="s">
        <v>21</v>
      </c>
      <c r="I95" s="15" t="s">
        <v>205</v>
      </c>
      <c r="J95" s="16" t="s">
        <v>176</v>
      </c>
      <c r="K95" s="37">
        <f>K96+K117+K120+K123+K126</f>
        <v>183379.7</v>
      </c>
      <c r="L95" s="37">
        <f>L96+L117+L120+L123+L126</f>
        <v>182854.30000000005</v>
      </c>
      <c r="M95" s="37">
        <f>M96+M117+M120+M123+M126</f>
        <v>182062.90000000005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17" customFormat="1" ht="37.5" customHeight="1">
      <c r="A96" s="14">
        <v>88</v>
      </c>
      <c r="B96" s="15" t="s">
        <v>20</v>
      </c>
      <c r="C96" s="15" t="s">
        <v>8</v>
      </c>
      <c r="D96" s="15" t="s">
        <v>28</v>
      </c>
      <c r="E96" s="15" t="s">
        <v>52</v>
      </c>
      <c r="F96" s="15" t="s">
        <v>133</v>
      </c>
      <c r="G96" s="15" t="s">
        <v>19</v>
      </c>
      <c r="H96" s="15" t="s">
        <v>21</v>
      </c>
      <c r="I96" s="15" t="s">
        <v>205</v>
      </c>
      <c r="J96" s="35" t="s">
        <v>134</v>
      </c>
      <c r="K96" s="31">
        <f>K97</f>
        <v>181380.30000000005</v>
      </c>
      <c r="L96" s="31">
        <f>L97</f>
        <v>179936.40000000005</v>
      </c>
      <c r="M96" s="31">
        <f>M97</f>
        <v>179936.40000000005</v>
      </c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17" customFormat="1" ht="36.75" customHeight="1">
      <c r="A97" s="14">
        <v>89</v>
      </c>
      <c r="B97" s="15" t="s">
        <v>20</v>
      </c>
      <c r="C97" s="15" t="s">
        <v>8</v>
      </c>
      <c r="D97" s="15" t="s">
        <v>28</v>
      </c>
      <c r="E97" s="15" t="s">
        <v>52</v>
      </c>
      <c r="F97" s="15" t="s">
        <v>133</v>
      </c>
      <c r="G97" s="15" t="s">
        <v>36</v>
      </c>
      <c r="H97" s="15" t="s">
        <v>21</v>
      </c>
      <c r="I97" s="15" t="s">
        <v>205</v>
      </c>
      <c r="J97" s="35" t="s">
        <v>135</v>
      </c>
      <c r="K97" s="37">
        <f>K98+K99+K103+K104+K105+K106+K107+K108+K109+K110+K111+K112+K113+K114+K115+K116+K102+K100+K101</f>
        <v>181380.30000000005</v>
      </c>
      <c r="L97" s="37">
        <f>L98+L99+L103+L104+L105+L106+L107+L108+L109+L110+L111+L112+L113+L114+L115+L116+L102+L100+L101</f>
        <v>179936.40000000005</v>
      </c>
      <c r="M97" s="37">
        <f>M98+M99+M103+M104+M105+M106+M107+M108+M109+M110+M111+M112+M113+M114+M115+M116+M102+M100+M101</f>
        <v>179936.40000000005</v>
      </c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17" customFormat="1" ht="89.25" customHeight="1">
      <c r="A98" s="14">
        <v>90</v>
      </c>
      <c r="B98" s="15" t="s">
        <v>104</v>
      </c>
      <c r="C98" s="15" t="s">
        <v>8</v>
      </c>
      <c r="D98" s="15" t="s">
        <v>28</v>
      </c>
      <c r="E98" s="15" t="s">
        <v>52</v>
      </c>
      <c r="F98" s="15" t="s">
        <v>133</v>
      </c>
      <c r="G98" s="15" t="s">
        <v>36</v>
      </c>
      <c r="H98" s="15" t="s">
        <v>136</v>
      </c>
      <c r="I98" s="15" t="s">
        <v>205</v>
      </c>
      <c r="J98" s="36" t="s">
        <v>206</v>
      </c>
      <c r="K98" s="31">
        <v>18021</v>
      </c>
      <c r="L98" s="31">
        <v>18021</v>
      </c>
      <c r="M98" s="31">
        <v>18021</v>
      </c>
      <c r="N98" s="27"/>
      <c r="O98" s="27"/>
      <c r="P98" s="27"/>
      <c r="Q98" s="27"/>
      <c r="R98" s="27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17" customFormat="1" ht="76.5">
      <c r="A99" s="14">
        <v>91</v>
      </c>
      <c r="B99" s="15" t="s">
        <v>104</v>
      </c>
      <c r="C99" s="15" t="s">
        <v>8</v>
      </c>
      <c r="D99" s="15" t="s">
        <v>28</v>
      </c>
      <c r="E99" s="15" t="s">
        <v>52</v>
      </c>
      <c r="F99" s="15" t="s">
        <v>133</v>
      </c>
      <c r="G99" s="15" t="s">
        <v>36</v>
      </c>
      <c r="H99" s="15" t="s">
        <v>137</v>
      </c>
      <c r="I99" s="15" t="s">
        <v>205</v>
      </c>
      <c r="J99" s="36" t="s">
        <v>207</v>
      </c>
      <c r="K99" s="31">
        <v>108.1</v>
      </c>
      <c r="L99" s="31">
        <v>108.1</v>
      </c>
      <c r="M99" s="31">
        <v>108.1</v>
      </c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17" customFormat="1" ht="153">
      <c r="A100" s="14">
        <v>92</v>
      </c>
      <c r="B100" s="15" t="s">
        <v>104</v>
      </c>
      <c r="C100" s="15" t="s">
        <v>8</v>
      </c>
      <c r="D100" s="15" t="s">
        <v>28</v>
      </c>
      <c r="E100" s="15" t="s">
        <v>52</v>
      </c>
      <c r="F100" s="15" t="s">
        <v>133</v>
      </c>
      <c r="G100" s="15" t="s">
        <v>36</v>
      </c>
      <c r="H100" s="15" t="s">
        <v>164</v>
      </c>
      <c r="I100" s="15" t="s">
        <v>205</v>
      </c>
      <c r="J100" s="36" t="s">
        <v>208</v>
      </c>
      <c r="K100" s="31">
        <v>10264.2</v>
      </c>
      <c r="L100" s="31">
        <v>10264.2</v>
      </c>
      <c r="M100" s="31">
        <v>10264.2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17" customFormat="1" ht="140.25">
      <c r="A101" s="14">
        <v>93</v>
      </c>
      <c r="B101" s="15" t="s">
        <v>104</v>
      </c>
      <c r="C101" s="15" t="s">
        <v>8</v>
      </c>
      <c r="D101" s="15" t="s">
        <v>28</v>
      </c>
      <c r="E101" s="15" t="s">
        <v>52</v>
      </c>
      <c r="F101" s="15" t="s">
        <v>133</v>
      </c>
      <c r="G101" s="15" t="s">
        <v>36</v>
      </c>
      <c r="H101" s="15" t="s">
        <v>165</v>
      </c>
      <c r="I101" s="15" t="s">
        <v>205</v>
      </c>
      <c r="J101" s="36" t="s">
        <v>166</v>
      </c>
      <c r="K101" s="31">
        <v>18787.2</v>
      </c>
      <c r="L101" s="31">
        <v>18787.2</v>
      </c>
      <c r="M101" s="31">
        <v>18787.2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s="17" customFormat="1" ht="64.5" customHeight="1">
      <c r="A102" s="14">
        <v>94</v>
      </c>
      <c r="B102" s="15" t="s">
        <v>104</v>
      </c>
      <c r="C102" s="15" t="s">
        <v>8</v>
      </c>
      <c r="D102" s="15" t="s">
        <v>28</v>
      </c>
      <c r="E102" s="15" t="s">
        <v>52</v>
      </c>
      <c r="F102" s="15" t="s">
        <v>133</v>
      </c>
      <c r="G102" s="15" t="s">
        <v>36</v>
      </c>
      <c r="H102" s="15" t="s">
        <v>138</v>
      </c>
      <c r="I102" s="15" t="s">
        <v>205</v>
      </c>
      <c r="J102" s="36" t="s">
        <v>139</v>
      </c>
      <c r="K102" s="31">
        <v>16.4</v>
      </c>
      <c r="L102" s="31">
        <v>16.4</v>
      </c>
      <c r="M102" s="31">
        <v>16.4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s="17" customFormat="1" ht="73.5" customHeight="1">
      <c r="A103" s="14">
        <v>95</v>
      </c>
      <c r="B103" s="15" t="s">
        <v>104</v>
      </c>
      <c r="C103" s="15" t="s">
        <v>8</v>
      </c>
      <c r="D103" s="15" t="s">
        <v>28</v>
      </c>
      <c r="E103" s="15" t="s">
        <v>52</v>
      </c>
      <c r="F103" s="15" t="s">
        <v>133</v>
      </c>
      <c r="G103" s="15" t="s">
        <v>36</v>
      </c>
      <c r="H103" s="15" t="s">
        <v>140</v>
      </c>
      <c r="I103" s="15" t="s">
        <v>205</v>
      </c>
      <c r="J103" s="36" t="s">
        <v>209</v>
      </c>
      <c r="K103" s="31">
        <v>3456.3</v>
      </c>
      <c r="L103" s="31">
        <v>3456.3</v>
      </c>
      <c r="M103" s="31">
        <v>3456.3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17" customFormat="1" ht="42.75" customHeight="1">
      <c r="A104" s="14">
        <v>96</v>
      </c>
      <c r="B104" s="15" t="s">
        <v>104</v>
      </c>
      <c r="C104" s="15" t="s">
        <v>8</v>
      </c>
      <c r="D104" s="15" t="s">
        <v>28</v>
      </c>
      <c r="E104" s="15" t="s">
        <v>52</v>
      </c>
      <c r="F104" s="15" t="s">
        <v>133</v>
      </c>
      <c r="G104" s="15" t="s">
        <v>36</v>
      </c>
      <c r="H104" s="15" t="s">
        <v>141</v>
      </c>
      <c r="I104" s="15" t="s">
        <v>205</v>
      </c>
      <c r="J104" s="39" t="s">
        <v>142</v>
      </c>
      <c r="K104" s="31">
        <v>27.4</v>
      </c>
      <c r="L104" s="31">
        <v>27.4</v>
      </c>
      <c r="M104" s="31">
        <v>27.4</v>
      </c>
      <c r="N104" s="27"/>
      <c r="O104" s="27"/>
      <c r="P104" s="27"/>
      <c r="Q104" s="27"/>
      <c r="R104" s="27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17" customFormat="1" ht="76.5" customHeight="1">
      <c r="A105" s="14">
        <v>97</v>
      </c>
      <c r="B105" s="15" t="s">
        <v>104</v>
      </c>
      <c r="C105" s="15" t="s">
        <v>8</v>
      </c>
      <c r="D105" s="15" t="s">
        <v>28</v>
      </c>
      <c r="E105" s="15" t="s">
        <v>52</v>
      </c>
      <c r="F105" s="15" t="s">
        <v>133</v>
      </c>
      <c r="G105" s="15" t="s">
        <v>36</v>
      </c>
      <c r="H105" s="15" t="s">
        <v>143</v>
      </c>
      <c r="I105" s="15" t="s">
        <v>205</v>
      </c>
      <c r="J105" s="39" t="s">
        <v>144</v>
      </c>
      <c r="K105" s="31">
        <v>2345.4</v>
      </c>
      <c r="L105" s="31">
        <v>2345.4</v>
      </c>
      <c r="M105" s="31">
        <v>2345.4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17" customFormat="1" ht="78.75" customHeight="1">
      <c r="A106" s="14">
        <v>98</v>
      </c>
      <c r="B106" s="15" t="s">
        <v>104</v>
      </c>
      <c r="C106" s="15" t="s">
        <v>8</v>
      </c>
      <c r="D106" s="15" t="s">
        <v>28</v>
      </c>
      <c r="E106" s="15" t="s">
        <v>52</v>
      </c>
      <c r="F106" s="15" t="s">
        <v>133</v>
      </c>
      <c r="G106" s="15" t="s">
        <v>36</v>
      </c>
      <c r="H106" s="15" t="s">
        <v>145</v>
      </c>
      <c r="I106" s="15" t="s">
        <v>205</v>
      </c>
      <c r="J106" s="36" t="s">
        <v>210</v>
      </c>
      <c r="K106" s="31">
        <v>139.1</v>
      </c>
      <c r="L106" s="31">
        <v>139.1</v>
      </c>
      <c r="M106" s="31">
        <v>139.1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17" customFormat="1" ht="60" customHeight="1">
      <c r="A107" s="14">
        <v>99</v>
      </c>
      <c r="B107" s="15" t="s">
        <v>104</v>
      </c>
      <c r="C107" s="15" t="s">
        <v>8</v>
      </c>
      <c r="D107" s="15" t="s">
        <v>28</v>
      </c>
      <c r="E107" s="15" t="s">
        <v>52</v>
      </c>
      <c r="F107" s="15" t="s">
        <v>133</v>
      </c>
      <c r="G107" s="15" t="s">
        <v>36</v>
      </c>
      <c r="H107" s="15" t="s">
        <v>146</v>
      </c>
      <c r="I107" s="15" t="s">
        <v>205</v>
      </c>
      <c r="J107" s="39" t="s">
        <v>147</v>
      </c>
      <c r="K107" s="31">
        <v>69.5</v>
      </c>
      <c r="L107" s="31">
        <v>69.5</v>
      </c>
      <c r="M107" s="31">
        <v>69.5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17" customFormat="1" ht="70.5" customHeight="1">
      <c r="A108" s="14">
        <v>100</v>
      </c>
      <c r="B108" s="15" t="s">
        <v>104</v>
      </c>
      <c r="C108" s="15" t="s">
        <v>8</v>
      </c>
      <c r="D108" s="15" t="s">
        <v>28</v>
      </c>
      <c r="E108" s="15" t="s">
        <v>52</v>
      </c>
      <c r="F108" s="15" t="s">
        <v>133</v>
      </c>
      <c r="G108" s="15" t="s">
        <v>36</v>
      </c>
      <c r="H108" s="15" t="s">
        <v>148</v>
      </c>
      <c r="I108" s="15" t="s">
        <v>205</v>
      </c>
      <c r="J108" s="39" t="s">
        <v>149</v>
      </c>
      <c r="K108" s="31">
        <v>1522.5</v>
      </c>
      <c r="L108" s="31">
        <v>1522.5</v>
      </c>
      <c r="M108" s="31">
        <v>1522.5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17" customFormat="1" ht="102" customHeight="1">
      <c r="A109" s="14">
        <v>101</v>
      </c>
      <c r="B109" s="15" t="s">
        <v>104</v>
      </c>
      <c r="C109" s="15" t="s">
        <v>8</v>
      </c>
      <c r="D109" s="15" t="s">
        <v>28</v>
      </c>
      <c r="E109" s="15" t="s">
        <v>52</v>
      </c>
      <c r="F109" s="15" t="s">
        <v>133</v>
      </c>
      <c r="G109" s="15" t="s">
        <v>36</v>
      </c>
      <c r="H109" s="15" t="s">
        <v>150</v>
      </c>
      <c r="I109" s="15" t="s">
        <v>205</v>
      </c>
      <c r="J109" s="39" t="s">
        <v>221</v>
      </c>
      <c r="K109" s="31">
        <v>36</v>
      </c>
      <c r="L109" s="31">
        <v>36</v>
      </c>
      <c r="M109" s="31">
        <v>36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17" customFormat="1" ht="149.25" customHeight="1">
      <c r="A110" s="14">
        <v>102</v>
      </c>
      <c r="B110" s="15" t="s">
        <v>104</v>
      </c>
      <c r="C110" s="15" t="s">
        <v>8</v>
      </c>
      <c r="D110" s="15" t="s">
        <v>28</v>
      </c>
      <c r="E110" s="15" t="s">
        <v>52</v>
      </c>
      <c r="F110" s="15" t="s">
        <v>133</v>
      </c>
      <c r="G110" s="15" t="s">
        <v>36</v>
      </c>
      <c r="H110" s="15" t="s">
        <v>151</v>
      </c>
      <c r="I110" s="15" t="s">
        <v>205</v>
      </c>
      <c r="J110" s="36" t="s">
        <v>211</v>
      </c>
      <c r="K110" s="31">
        <v>95898</v>
      </c>
      <c r="L110" s="31">
        <v>95898</v>
      </c>
      <c r="M110" s="31">
        <v>95898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17" customFormat="1" ht="78.75" customHeight="1">
      <c r="A111" s="14">
        <v>103</v>
      </c>
      <c r="B111" s="15" t="s">
        <v>104</v>
      </c>
      <c r="C111" s="15" t="s">
        <v>8</v>
      </c>
      <c r="D111" s="15" t="s">
        <v>28</v>
      </c>
      <c r="E111" s="15" t="s">
        <v>52</v>
      </c>
      <c r="F111" s="15" t="s">
        <v>133</v>
      </c>
      <c r="G111" s="15" t="s">
        <v>36</v>
      </c>
      <c r="H111" s="15" t="s">
        <v>152</v>
      </c>
      <c r="I111" s="15" t="s">
        <v>205</v>
      </c>
      <c r="J111" s="39" t="s">
        <v>212</v>
      </c>
      <c r="K111" s="31">
        <v>5878.4</v>
      </c>
      <c r="L111" s="31">
        <v>5878.4</v>
      </c>
      <c r="M111" s="31">
        <v>5878.4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17" customFormat="1" ht="77.25" customHeight="1">
      <c r="A112" s="14">
        <v>104</v>
      </c>
      <c r="B112" s="15" t="s">
        <v>104</v>
      </c>
      <c r="C112" s="15" t="s">
        <v>8</v>
      </c>
      <c r="D112" s="15" t="s">
        <v>28</v>
      </c>
      <c r="E112" s="15" t="s">
        <v>52</v>
      </c>
      <c r="F112" s="15" t="s">
        <v>133</v>
      </c>
      <c r="G112" s="15" t="s">
        <v>36</v>
      </c>
      <c r="H112" s="15" t="s">
        <v>153</v>
      </c>
      <c r="I112" s="15" t="s">
        <v>205</v>
      </c>
      <c r="J112" s="36" t="s">
        <v>154</v>
      </c>
      <c r="K112" s="31">
        <v>1780.1</v>
      </c>
      <c r="L112" s="31">
        <v>1780.1</v>
      </c>
      <c r="M112" s="31">
        <v>1780.1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17" customFormat="1" ht="149.25" customHeight="1">
      <c r="A113" s="14">
        <v>105</v>
      </c>
      <c r="B113" s="15" t="s">
        <v>104</v>
      </c>
      <c r="C113" s="15" t="s">
        <v>8</v>
      </c>
      <c r="D113" s="15" t="s">
        <v>28</v>
      </c>
      <c r="E113" s="15" t="s">
        <v>52</v>
      </c>
      <c r="F113" s="15" t="s">
        <v>133</v>
      </c>
      <c r="G113" s="15" t="s">
        <v>36</v>
      </c>
      <c r="H113" s="15" t="s">
        <v>155</v>
      </c>
      <c r="I113" s="15" t="s">
        <v>205</v>
      </c>
      <c r="J113" s="36" t="s">
        <v>213</v>
      </c>
      <c r="K113" s="31">
        <v>13410.9</v>
      </c>
      <c r="L113" s="31">
        <v>13410.9</v>
      </c>
      <c r="M113" s="31">
        <v>13410.9</v>
      </c>
      <c r="N113" s="26"/>
      <c r="O113" s="26"/>
      <c r="P113" s="26"/>
      <c r="Q113" s="26"/>
      <c r="R113" s="26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85.5" customHeight="1">
      <c r="A114" s="14">
        <v>106</v>
      </c>
      <c r="B114" s="15" t="s">
        <v>104</v>
      </c>
      <c r="C114" s="15" t="s">
        <v>8</v>
      </c>
      <c r="D114" s="15" t="s">
        <v>28</v>
      </c>
      <c r="E114" s="15" t="s">
        <v>52</v>
      </c>
      <c r="F114" s="15" t="s">
        <v>133</v>
      </c>
      <c r="G114" s="15" t="s">
        <v>36</v>
      </c>
      <c r="H114" s="15" t="s">
        <v>156</v>
      </c>
      <c r="I114" s="15" t="s">
        <v>205</v>
      </c>
      <c r="J114" s="39" t="s">
        <v>157</v>
      </c>
      <c r="K114" s="31">
        <v>7219.4</v>
      </c>
      <c r="L114" s="31">
        <v>5775.5</v>
      </c>
      <c r="M114" s="31">
        <v>5775.5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54" customHeight="1">
      <c r="A115" s="14">
        <v>107</v>
      </c>
      <c r="B115" s="15" t="s">
        <v>104</v>
      </c>
      <c r="C115" s="15" t="s">
        <v>8</v>
      </c>
      <c r="D115" s="15" t="s">
        <v>28</v>
      </c>
      <c r="E115" s="15" t="s">
        <v>52</v>
      </c>
      <c r="F115" s="15" t="s">
        <v>133</v>
      </c>
      <c r="G115" s="15" t="s">
        <v>36</v>
      </c>
      <c r="H115" s="15" t="s">
        <v>158</v>
      </c>
      <c r="I115" s="15" t="s">
        <v>205</v>
      </c>
      <c r="J115" s="39" t="s">
        <v>159</v>
      </c>
      <c r="K115" s="31">
        <v>575.2</v>
      </c>
      <c r="L115" s="31">
        <v>575.2</v>
      </c>
      <c r="M115" s="31">
        <v>575.2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17" customFormat="1" ht="55.5" customHeight="1">
      <c r="A116" s="14">
        <v>108</v>
      </c>
      <c r="B116" s="15" t="s">
        <v>104</v>
      </c>
      <c r="C116" s="15" t="s">
        <v>8</v>
      </c>
      <c r="D116" s="15" t="s">
        <v>28</v>
      </c>
      <c r="E116" s="15" t="s">
        <v>52</v>
      </c>
      <c r="F116" s="15" t="s">
        <v>133</v>
      </c>
      <c r="G116" s="15" t="s">
        <v>36</v>
      </c>
      <c r="H116" s="15" t="s">
        <v>174</v>
      </c>
      <c r="I116" s="15" t="s">
        <v>205</v>
      </c>
      <c r="J116" s="36" t="s">
        <v>175</v>
      </c>
      <c r="K116" s="31">
        <v>1825.2</v>
      </c>
      <c r="L116" s="31">
        <v>1825.2</v>
      </c>
      <c r="M116" s="31">
        <v>1825.2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17" customFormat="1" ht="51" customHeight="1">
      <c r="A117" s="14">
        <v>109</v>
      </c>
      <c r="B117" s="15" t="s">
        <v>20</v>
      </c>
      <c r="C117" s="15" t="s">
        <v>8</v>
      </c>
      <c r="D117" s="15" t="s">
        <v>28</v>
      </c>
      <c r="E117" s="15" t="s">
        <v>52</v>
      </c>
      <c r="F117" s="15" t="s">
        <v>160</v>
      </c>
      <c r="G117" s="15" t="s">
        <v>19</v>
      </c>
      <c r="H117" s="15" t="s">
        <v>21</v>
      </c>
      <c r="I117" s="15" t="s">
        <v>205</v>
      </c>
      <c r="J117" s="36" t="s">
        <v>218</v>
      </c>
      <c r="K117" s="31">
        <f>K119</f>
        <v>356</v>
      </c>
      <c r="L117" s="31">
        <f>L119</f>
        <v>356</v>
      </c>
      <c r="M117" s="31">
        <f>M119</f>
        <v>356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17" customFormat="1" ht="51" customHeight="1">
      <c r="A118" s="14">
        <v>110</v>
      </c>
      <c r="B118" s="15" t="s">
        <v>20</v>
      </c>
      <c r="C118" s="15" t="s">
        <v>8</v>
      </c>
      <c r="D118" s="15" t="s">
        <v>28</v>
      </c>
      <c r="E118" s="15" t="s">
        <v>52</v>
      </c>
      <c r="F118" s="15" t="s">
        <v>160</v>
      </c>
      <c r="G118" s="15" t="s">
        <v>36</v>
      </c>
      <c r="H118" s="15" t="s">
        <v>21</v>
      </c>
      <c r="I118" s="15" t="s">
        <v>205</v>
      </c>
      <c r="J118" s="36" t="s">
        <v>219</v>
      </c>
      <c r="K118" s="37">
        <f>K119</f>
        <v>356</v>
      </c>
      <c r="L118" s="37">
        <f>L119</f>
        <v>356</v>
      </c>
      <c r="M118" s="37">
        <f>M119</f>
        <v>356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55.5" customHeight="1">
      <c r="A119" s="14">
        <v>111</v>
      </c>
      <c r="B119" s="15" t="s">
        <v>104</v>
      </c>
      <c r="C119" s="15" t="s">
        <v>8</v>
      </c>
      <c r="D119" s="15" t="s">
        <v>28</v>
      </c>
      <c r="E119" s="15" t="s">
        <v>52</v>
      </c>
      <c r="F119" s="15" t="s">
        <v>160</v>
      </c>
      <c r="G119" s="15" t="s">
        <v>36</v>
      </c>
      <c r="H119" s="15" t="s">
        <v>21</v>
      </c>
      <c r="I119" s="15" t="s">
        <v>205</v>
      </c>
      <c r="J119" s="36" t="s">
        <v>219</v>
      </c>
      <c r="K119" s="31">
        <v>356</v>
      </c>
      <c r="L119" s="31">
        <v>356</v>
      </c>
      <c r="M119" s="31">
        <v>356</v>
      </c>
      <c r="N119" s="26"/>
      <c r="O119" s="26"/>
      <c r="P119" s="26"/>
      <c r="Q119" s="26"/>
      <c r="R119" s="26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40.5" customHeight="1">
      <c r="A120" s="14">
        <v>112</v>
      </c>
      <c r="B120" s="15" t="s">
        <v>20</v>
      </c>
      <c r="C120" s="15" t="s">
        <v>8</v>
      </c>
      <c r="D120" s="15" t="s">
        <v>28</v>
      </c>
      <c r="E120" s="15" t="s">
        <v>161</v>
      </c>
      <c r="F120" s="15" t="s">
        <v>162</v>
      </c>
      <c r="G120" s="15" t="s">
        <v>19</v>
      </c>
      <c r="H120" s="15" t="s">
        <v>21</v>
      </c>
      <c r="I120" s="15" t="s">
        <v>205</v>
      </c>
      <c r="J120" s="39" t="s">
        <v>163</v>
      </c>
      <c r="K120" s="31">
        <f aca="true" t="shared" si="13" ref="K120:M121">K121</f>
        <v>885.3</v>
      </c>
      <c r="L120" s="31">
        <f t="shared" si="13"/>
        <v>1770.5</v>
      </c>
      <c r="M120" s="31">
        <f t="shared" si="13"/>
        <v>1770.5</v>
      </c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40.5" customHeight="1">
      <c r="A121" s="14">
        <v>113</v>
      </c>
      <c r="B121" s="15" t="s">
        <v>20</v>
      </c>
      <c r="C121" s="15" t="s">
        <v>8</v>
      </c>
      <c r="D121" s="15" t="s">
        <v>28</v>
      </c>
      <c r="E121" s="15" t="s">
        <v>161</v>
      </c>
      <c r="F121" s="15" t="s">
        <v>162</v>
      </c>
      <c r="G121" s="15" t="s">
        <v>36</v>
      </c>
      <c r="H121" s="15" t="s">
        <v>21</v>
      </c>
      <c r="I121" s="15" t="s">
        <v>205</v>
      </c>
      <c r="J121" s="36" t="s">
        <v>217</v>
      </c>
      <c r="K121" s="31">
        <f t="shared" si="13"/>
        <v>885.3</v>
      </c>
      <c r="L121" s="31">
        <f t="shared" si="13"/>
        <v>1770.5</v>
      </c>
      <c r="M121" s="31">
        <f t="shared" si="13"/>
        <v>1770.5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44.25" customHeight="1">
      <c r="A122" s="14">
        <v>114</v>
      </c>
      <c r="B122" s="15" t="s">
        <v>104</v>
      </c>
      <c r="C122" s="15" t="s">
        <v>8</v>
      </c>
      <c r="D122" s="15" t="s">
        <v>28</v>
      </c>
      <c r="E122" s="15" t="s">
        <v>161</v>
      </c>
      <c r="F122" s="15" t="s">
        <v>162</v>
      </c>
      <c r="G122" s="15" t="s">
        <v>36</v>
      </c>
      <c r="H122" s="15" t="s">
        <v>21</v>
      </c>
      <c r="I122" s="15" t="s">
        <v>205</v>
      </c>
      <c r="J122" s="36" t="s">
        <v>217</v>
      </c>
      <c r="K122" s="31">
        <v>885.3</v>
      </c>
      <c r="L122" s="31">
        <v>1770.5</v>
      </c>
      <c r="M122" s="31">
        <v>1770.5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31.5" customHeight="1">
      <c r="A123" s="14">
        <v>115</v>
      </c>
      <c r="B123" s="15" t="s">
        <v>20</v>
      </c>
      <c r="C123" s="15" t="s">
        <v>8</v>
      </c>
      <c r="D123" s="15" t="s">
        <v>28</v>
      </c>
      <c r="E123" s="15" t="s">
        <v>161</v>
      </c>
      <c r="F123" s="15" t="s">
        <v>100</v>
      </c>
      <c r="G123" s="15" t="s">
        <v>19</v>
      </c>
      <c r="H123" s="15" t="s">
        <v>21</v>
      </c>
      <c r="I123" s="15" t="s">
        <v>205</v>
      </c>
      <c r="J123" s="39" t="s">
        <v>76</v>
      </c>
      <c r="K123" s="31">
        <f>K125</f>
        <v>756.3</v>
      </c>
      <c r="L123" s="31">
        <f>L125</f>
        <v>788.5</v>
      </c>
      <c r="M123" s="31">
        <f>M125</f>
        <v>0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33" customHeight="1">
      <c r="A124" s="14">
        <v>116</v>
      </c>
      <c r="B124" s="15" t="s">
        <v>20</v>
      </c>
      <c r="C124" s="15" t="s">
        <v>8</v>
      </c>
      <c r="D124" s="15" t="s">
        <v>28</v>
      </c>
      <c r="E124" s="15" t="s">
        <v>161</v>
      </c>
      <c r="F124" s="15" t="s">
        <v>100</v>
      </c>
      <c r="G124" s="15" t="s">
        <v>36</v>
      </c>
      <c r="H124" s="15" t="s">
        <v>21</v>
      </c>
      <c r="I124" s="15" t="s">
        <v>205</v>
      </c>
      <c r="J124" s="39" t="s">
        <v>216</v>
      </c>
      <c r="K124" s="37">
        <f>K125</f>
        <v>756.3</v>
      </c>
      <c r="L124" s="37">
        <f>L125</f>
        <v>788.5</v>
      </c>
      <c r="M124" s="31"/>
      <c r="N124" s="26"/>
      <c r="O124" s="26"/>
      <c r="P124" s="26"/>
      <c r="Q124" s="26"/>
      <c r="R124" s="26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39" customHeight="1">
      <c r="A125" s="14">
        <v>117</v>
      </c>
      <c r="B125" s="15" t="s">
        <v>104</v>
      </c>
      <c r="C125" s="15" t="s">
        <v>8</v>
      </c>
      <c r="D125" s="15" t="s">
        <v>28</v>
      </c>
      <c r="E125" s="15" t="s">
        <v>161</v>
      </c>
      <c r="F125" s="15" t="s">
        <v>100</v>
      </c>
      <c r="G125" s="15" t="s">
        <v>36</v>
      </c>
      <c r="H125" s="15" t="s">
        <v>21</v>
      </c>
      <c r="I125" s="15" t="s">
        <v>205</v>
      </c>
      <c r="J125" s="41" t="s">
        <v>216</v>
      </c>
      <c r="K125" s="31">
        <v>756.3</v>
      </c>
      <c r="L125" s="31">
        <v>788.5</v>
      </c>
      <c r="M125" s="31"/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46.5" customHeight="1">
      <c r="A126" s="14">
        <v>118</v>
      </c>
      <c r="B126" s="15" t="s">
        <v>20</v>
      </c>
      <c r="C126" s="15" t="s">
        <v>8</v>
      </c>
      <c r="D126" s="15" t="s">
        <v>28</v>
      </c>
      <c r="E126" s="15" t="s">
        <v>161</v>
      </c>
      <c r="F126" s="15" t="s">
        <v>34</v>
      </c>
      <c r="G126" s="15" t="s">
        <v>19</v>
      </c>
      <c r="H126" s="15" t="s">
        <v>21</v>
      </c>
      <c r="I126" s="15" t="s">
        <v>205</v>
      </c>
      <c r="J126" s="33" t="s">
        <v>215</v>
      </c>
      <c r="K126" s="31">
        <f>K128</f>
        <v>1.8</v>
      </c>
      <c r="L126" s="31">
        <f>L128</f>
        <v>2.9</v>
      </c>
      <c r="M126" s="31">
        <f>M128</f>
        <v>0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46.5" customHeight="1">
      <c r="A127" s="14">
        <v>119</v>
      </c>
      <c r="B127" s="15" t="s">
        <v>20</v>
      </c>
      <c r="C127" s="15" t="s">
        <v>8</v>
      </c>
      <c r="D127" s="15" t="s">
        <v>28</v>
      </c>
      <c r="E127" s="15" t="s">
        <v>161</v>
      </c>
      <c r="F127" s="15" t="s">
        <v>34</v>
      </c>
      <c r="G127" s="15" t="s">
        <v>36</v>
      </c>
      <c r="H127" s="15" t="s">
        <v>21</v>
      </c>
      <c r="I127" s="15" t="s">
        <v>205</v>
      </c>
      <c r="J127" s="36" t="s">
        <v>214</v>
      </c>
      <c r="K127" s="37">
        <f>K128</f>
        <v>1.8</v>
      </c>
      <c r="L127" s="37">
        <f>L128</f>
        <v>2.9</v>
      </c>
      <c r="M127" s="31"/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49.5" customHeight="1">
      <c r="A128" s="14">
        <v>120</v>
      </c>
      <c r="B128" s="15" t="s">
        <v>104</v>
      </c>
      <c r="C128" s="15" t="s">
        <v>8</v>
      </c>
      <c r="D128" s="15" t="s">
        <v>28</v>
      </c>
      <c r="E128" s="15" t="s">
        <v>161</v>
      </c>
      <c r="F128" s="15" t="s">
        <v>34</v>
      </c>
      <c r="G128" s="15" t="s">
        <v>36</v>
      </c>
      <c r="H128" s="15" t="s">
        <v>21</v>
      </c>
      <c r="I128" s="15" t="s">
        <v>205</v>
      </c>
      <c r="J128" s="33" t="s">
        <v>222</v>
      </c>
      <c r="K128" s="31">
        <v>1.8</v>
      </c>
      <c r="L128" s="31">
        <v>2.9</v>
      </c>
      <c r="M128" s="31"/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24.75" customHeight="1">
      <c r="A129" s="14">
        <v>121</v>
      </c>
      <c r="B129" s="15" t="s">
        <v>20</v>
      </c>
      <c r="C129" s="15" t="s">
        <v>8</v>
      </c>
      <c r="D129" s="15" t="s">
        <v>28</v>
      </c>
      <c r="E129" s="15" t="s">
        <v>167</v>
      </c>
      <c r="F129" s="15" t="s">
        <v>20</v>
      </c>
      <c r="G129" s="15" t="s">
        <v>19</v>
      </c>
      <c r="H129" s="15" t="s">
        <v>21</v>
      </c>
      <c r="I129" s="15" t="s">
        <v>205</v>
      </c>
      <c r="J129" s="16" t="s">
        <v>58</v>
      </c>
      <c r="K129" s="31">
        <f aca="true" t="shared" si="14" ref="K129:M130">K130</f>
        <v>20175.56</v>
      </c>
      <c r="L129" s="31">
        <f t="shared" si="14"/>
        <v>20175.56</v>
      </c>
      <c r="M129" s="31">
        <f t="shared" si="14"/>
        <v>20175.56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36" customHeight="1">
      <c r="A130" s="14">
        <v>122</v>
      </c>
      <c r="B130" s="15" t="s">
        <v>20</v>
      </c>
      <c r="C130" s="15" t="s">
        <v>8</v>
      </c>
      <c r="D130" s="15" t="s">
        <v>28</v>
      </c>
      <c r="E130" s="15" t="s">
        <v>167</v>
      </c>
      <c r="F130" s="15" t="s">
        <v>168</v>
      </c>
      <c r="G130" s="15" t="s">
        <v>19</v>
      </c>
      <c r="H130" s="15" t="s">
        <v>21</v>
      </c>
      <c r="I130" s="15" t="s">
        <v>205</v>
      </c>
      <c r="J130" s="34" t="s">
        <v>169</v>
      </c>
      <c r="K130" s="31">
        <f t="shared" si="14"/>
        <v>20175.56</v>
      </c>
      <c r="L130" s="31">
        <f t="shared" si="14"/>
        <v>20175.56</v>
      </c>
      <c r="M130" s="31">
        <f t="shared" si="14"/>
        <v>20175.56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38.25" customHeight="1">
      <c r="A131" s="14">
        <v>123</v>
      </c>
      <c r="B131" s="15" t="s">
        <v>104</v>
      </c>
      <c r="C131" s="15" t="s">
        <v>8</v>
      </c>
      <c r="D131" s="15" t="s">
        <v>28</v>
      </c>
      <c r="E131" s="15" t="s">
        <v>167</v>
      </c>
      <c r="F131" s="15" t="s">
        <v>168</v>
      </c>
      <c r="G131" s="15" t="s">
        <v>36</v>
      </c>
      <c r="H131" s="15" t="s">
        <v>21</v>
      </c>
      <c r="I131" s="15" t="s">
        <v>205</v>
      </c>
      <c r="J131" s="39" t="s">
        <v>170</v>
      </c>
      <c r="K131" s="31">
        <v>20175.56</v>
      </c>
      <c r="L131" s="31">
        <v>20175.56</v>
      </c>
      <c r="M131" s="31">
        <v>20175.56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38.25" customHeight="1">
      <c r="A132" s="14">
        <v>124</v>
      </c>
      <c r="B132" s="15"/>
      <c r="C132" s="15"/>
      <c r="D132" s="15"/>
      <c r="E132" s="15"/>
      <c r="F132" s="15"/>
      <c r="G132" s="15"/>
      <c r="H132" s="15"/>
      <c r="I132" s="15"/>
      <c r="J132" s="16" t="s">
        <v>171</v>
      </c>
      <c r="K132" s="31">
        <f>K9+K81</f>
        <v>439999.49</v>
      </c>
      <c r="L132" s="31">
        <f>L9+L81</f>
        <v>414418.76000000007</v>
      </c>
      <c r="M132" s="31">
        <f>M9+M81</f>
        <v>411412.35000000003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ht="15.75">
      <c r="A133" s="38"/>
    </row>
    <row r="134" ht="15.75">
      <c r="A134" s="38"/>
    </row>
    <row r="135" ht="15.75">
      <c r="A135" s="38"/>
    </row>
    <row r="136" ht="15.75">
      <c r="A136" s="38"/>
    </row>
  </sheetData>
  <sheetProtection/>
  <mergeCells count="10">
    <mergeCell ref="K1:M1"/>
    <mergeCell ref="K2:M2"/>
    <mergeCell ref="M6:M7"/>
    <mergeCell ref="K6:K7"/>
    <mergeCell ref="L6:L7"/>
    <mergeCell ref="A3:M3"/>
    <mergeCell ref="A6:A7"/>
    <mergeCell ref="A4:V4"/>
    <mergeCell ref="J6:J7"/>
    <mergeCell ref="B6:I6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4" r:id="rId1"/>
  <headerFooter alignWithMargins="0">
    <oddFooter>&amp;R&amp;P</oddFooter>
  </headerFooter>
  <rowBreaks count="1" manualBreakCount="1">
    <brk id="11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2018-11-08T08:46:47Z</cp:lastPrinted>
  <dcterms:created xsi:type="dcterms:W3CDTF">2012-10-11T11:27:54Z</dcterms:created>
  <dcterms:modified xsi:type="dcterms:W3CDTF">2018-12-20T05:19:41Z</dcterms:modified>
  <cp:category/>
  <cp:version/>
  <cp:contentType/>
  <cp:contentStatus/>
</cp:coreProperties>
</file>